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44E2F161-EAEA-4EE8-B0D0-06412F548C42}" xr6:coauthVersionLast="45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1-ին եռ․ 2024" sheetId="2" r:id="rId1"/>
    <sheet name="2-րդ եռ․ 2024" sheetId="3" r:id="rId2"/>
    <sheet name="3-րդ եռ․ 2024" sheetId="4" r:id="rId3"/>
    <sheet name="4-րդ եռ․ 2024" sheetId="5" r:id="rId4"/>
    <sheet name="1-ին եռ․ 2025" sheetId="6" r:id="rId5"/>
    <sheet name="2-րդ եռ․ 2025" sheetId="7" r:id="rId6"/>
    <sheet name="1-ին եռ․ 2026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8" l="1"/>
  <c r="D18" i="8" s="1"/>
  <c r="D19" i="8"/>
  <c r="D18" i="6" l="1"/>
  <c r="D18" i="7" l="1"/>
  <c r="D18" i="5"/>
  <c r="D23" i="4"/>
  <c r="D17" i="4"/>
  <c r="D24" i="3" l="1"/>
  <c r="D18" i="3"/>
  <c r="D23" i="2"/>
  <c r="D17" i="2"/>
  <c r="D9" i="2"/>
  <c r="D8" i="2" s="1"/>
  <c r="D18" i="4" l="1"/>
  <c r="D19" i="3" l="1"/>
  <c r="D18" i="2" l="1"/>
</calcChain>
</file>

<file path=xl/sharedStrings.xml><?xml version="1.0" encoding="utf-8"?>
<sst xmlns="http://schemas.openxmlformats.org/spreadsheetml/2006/main" count="567" uniqueCount="44">
  <si>
    <t>Ձև</t>
  </si>
  <si>
    <t>Տեղեկատվություն հիմնական տեխնիկատնտեսական ցուցանիշների վերաբերյալ</t>
  </si>
  <si>
    <t>Ցուցանիշները</t>
  </si>
  <si>
    <t>Չափման միավոր</t>
  </si>
  <si>
    <t>        </t>
  </si>
  <si>
    <t>Գործառնական եկամուտներ, այդ թվում`</t>
  </si>
  <si>
    <t>հազ. դրամ</t>
  </si>
  <si>
    <t>1)</t>
  </si>
  <si>
    <t>հանրային էլեկտրոնային հաղորդակցության ցանցի ծառայություններից</t>
  </si>
  <si>
    <t>ա.</t>
  </si>
  <si>
    <t>ձայնային ծառայություններից</t>
  </si>
  <si>
    <t>բ.</t>
  </si>
  <si>
    <t>ինտերնետ հասանելիության ծառայություններից</t>
  </si>
  <si>
    <t>գ.</t>
  </si>
  <si>
    <t>այլ ծառայություններից</t>
  </si>
  <si>
    <t>2)</t>
  </si>
  <si>
    <t>փոխկապակցման և կապուղիների վարձակալությամբ տրամադրելու ծառայություններից</t>
  </si>
  <si>
    <t>3)</t>
  </si>
  <si>
    <t>բաժանորդային սարքավորումների և աքսեսուարների վաճառքից</t>
  </si>
  <si>
    <t>4)</t>
  </si>
  <si>
    <t>այլ գործառնական եկամուտներ</t>
  </si>
  <si>
    <t>Ոչ գործառնական եկամուտներ/(ծախսեր)</t>
  </si>
  <si>
    <t>Կապիտալ ծախսեր (CAPEX)</t>
  </si>
  <si>
    <t>Գործառնական ծախսեր (OPEX), այդ թվում՝</t>
  </si>
  <si>
    <t>փոխկապակցման և կապուղիների վարձակալման ծախսեր</t>
  </si>
  <si>
    <t>գովազդային և մարքեթինգային ծախսեր</t>
  </si>
  <si>
    <t>դիլերային միջնորդավճարներ</t>
  </si>
  <si>
    <t>աշխատավարձ և հատուցումներ</t>
  </si>
  <si>
    <t>5)</t>
  </si>
  <si>
    <t>այլ գործառնական ծախսեր</t>
  </si>
  <si>
    <t>Գործառնական շահույթը, մինչև հիմնական միջոցների և ոչ նյութական ակտիվների ամորտիզացիայի հաշվարկումը (OIBDA)</t>
  </si>
  <si>
    <t>Հիմնական միջոցների ամորտիզացիա և ոչ նյութական ակտիվների ամորտիզացիա</t>
  </si>
  <si>
    <t>Շահույթ հարկումից առաջ</t>
  </si>
  <si>
    <t>Շահույթ հարկումից հետո</t>
  </si>
  <si>
    <t>Հանրային էլեկտրոնային հաղորդակցության ցանցի բաժանորդների քանակ</t>
  </si>
  <si>
    <t>բաժանորդ</t>
  </si>
  <si>
    <t>ձայնային ծառայություններից օգտվող բաժանորդներ</t>
  </si>
  <si>
    <t>ինտերնետ հասանելիության ծառայություններից օգտվող բաժանորդներ</t>
  </si>
  <si>
    <t>Հանրային էլեկտրոնային հաղորդակցության ցանցի ծառայությունների վաճառքից մեկ բաժանորդին ընկնող միջին ամսական հասույթ</t>
  </si>
  <si>
    <t>դրամ</t>
  </si>
  <si>
    <t>Հանրային էլեկտրոնային հաղորդակցության ցանցի մեկ բաժանորդին ընկնող միջին ամսական տրաֆիկ</t>
  </si>
  <si>
    <t>րոպե</t>
  </si>
  <si>
    <t>ՄԲ</t>
  </si>
  <si>
    <t>Հաստատված է
ՀՀ հանրային ծառայությունները
կարգավորող հանձնաժողովի
2012 թվականի հոկտեմբերի 31-ի
N 413-Ն որոշմամբ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</si>
</sst>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  <font>
      <b/>
      <i/>
      <sz val="11"/>
      <color rgb="FF000000"/>
      <name val="Sylfaen"/>
      <family val="1"/>
    </font>
    <font>
      <b/>
      <i/>
      <u/>
      <sz val="11"/>
      <color rgb="FF000000"/>
      <name val="Sylfaen"/>
      <family val="1"/>
    </font>
    <font>
      <i/>
      <sz val="11"/>
      <color rgb="FF000000"/>
      <name val="Sylfaen"/>
      <family val="1"/>
    </font>
    <font>
      <sz val="11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3" fontId="0" fillId="0" borderId="0" xfId="0" applyNumberFormat="1"/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opLeftCell="A7" workbookViewId="0">
      <selection activeCell="J51" sqref="J51"/>
    </sheetView>
  </sheetViews>
  <sheetFormatPr defaultRowHeight="15" x14ac:dyDescent="0.25"/>
  <cols>
    <col min="1" max="1" width="5.7109375" customWidth="1"/>
    <col min="2" max="2" width="72.42578125" customWidth="1"/>
    <col min="3" max="3" width="15.42578125" customWidth="1"/>
    <col min="4" max="4" width="20" customWidth="1"/>
  </cols>
  <sheetData>
    <row r="1" spans="1:4" ht="72.75" customHeight="1" x14ac:dyDescent="0.25">
      <c r="C1" s="20" t="s">
        <v>43</v>
      </c>
      <c r="D1" s="20"/>
    </row>
    <row r="2" spans="1:4" ht="24.75" customHeight="1" x14ac:dyDescent="0.25">
      <c r="C2" s="11"/>
      <c r="D2" s="11"/>
    </row>
    <row r="3" spans="1:4" x14ac:dyDescent="0.25">
      <c r="A3" s="1"/>
      <c r="D3" s="1" t="s">
        <v>0</v>
      </c>
    </row>
    <row r="4" spans="1:4" x14ac:dyDescent="0.25">
      <c r="A4" s="3"/>
    </row>
    <row r="5" spans="1:4" ht="20.25" customHeight="1" x14ac:dyDescent="0.25">
      <c r="A5" s="21" t="s">
        <v>1</v>
      </c>
      <c r="B5" s="21"/>
      <c r="C5" s="21"/>
      <c r="D5" s="21"/>
    </row>
    <row r="6" spans="1:4" x14ac:dyDescent="0.25">
      <c r="A6" s="2"/>
    </row>
    <row r="7" spans="1:4" ht="36.75" customHeight="1" x14ac:dyDescent="0.25">
      <c r="A7" s="4"/>
      <c r="B7" s="5" t="s">
        <v>2</v>
      </c>
      <c r="C7" s="5" t="s">
        <v>3</v>
      </c>
      <c r="D7" s="12" t="s">
        <v>4</v>
      </c>
    </row>
    <row r="8" spans="1:4" ht="21.75" customHeight="1" x14ac:dyDescent="0.25">
      <c r="A8" s="6">
        <v>1</v>
      </c>
      <c r="B8" s="7" t="s">
        <v>5</v>
      </c>
      <c r="C8" s="8" t="s">
        <v>6</v>
      </c>
      <c r="D8" s="13">
        <f>+D9</f>
        <v>23622</v>
      </c>
    </row>
    <row r="9" spans="1:4" ht="22.5" customHeight="1" x14ac:dyDescent="0.25">
      <c r="A9" s="8" t="s">
        <v>7</v>
      </c>
      <c r="B9" s="9" t="s">
        <v>8</v>
      </c>
      <c r="C9" s="8" t="s">
        <v>6</v>
      </c>
      <c r="D9" s="14">
        <f>+D11+D12</f>
        <v>23622</v>
      </c>
    </row>
    <row r="10" spans="1:4" ht="20.25" customHeight="1" x14ac:dyDescent="0.25">
      <c r="A10" s="8" t="s">
        <v>9</v>
      </c>
      <c r="B10" s="9" t="s">
        <v>10</v>
      </c>
      <c r="C10" s="8" t="s">
        <v>6</v>
      </c>
      <c r="D10" s="14"/>
    </row>
    <row r="11" spans="1:4" ht="19.5" customHeight="1" x14ac:dyDescent="0.25">
      <c r="A11" s="8" t="s">
        <v>11</v>
      </c>
      <c r="B11" s="9" t="s">
        <v>12</v>
      </c>
      <c r="C11" s="8" t="s">
        <v>6</v>
      </c>
      <c r="D11" s="14">
        <v>22205</v>
      </c>
    </row>
    <row r="12" spans="1:4" ht="24.95" customHeight="1" x14ac:dyDescent="0.25">
      <c r="A12" s="8" t="s">
        <v>13</v>
      </c>
      <c r="B12" s="9" t="s">
        <v>14</v>
      </c>
      <c r="C12" s="8" t="s">
        <v>6</v>
      </c>
      <c r="D12" s="14">
        <v>1417</v>
      </c>
    </row>
    <row r="13" spans="1:4" ht="26.25" customHeight="1" x14ac:dyDescent="0.25">
      <c r="A13" s="8" t="s">
        <v>15</v>
      </c>
      <c r="B13" s="9" t="s">
        <v>16</v>
      </c>
      <c r="C13" s="8" t="s">
        <v>6</v>
      </c>
      <c r="D13" s="14"/>
    </row>
    <row r="14" spans="1:4" ht="24.95" customHeight="1" x14ac:dyDescent="0.25">
      <c r="A14" s="8" t="s">
        <v>17</v>
      </c>
      <c r="B14" s="9" t="s">
        <v>18</v>
      </c>
      <c r="C14" s="8" t="s">
        <v>6</v>
      </c>
      <c r="D14" s="14"/>
    </row>
    <row r="15" spans="1:4" ht="24.95" customHeight="1" x14ac:dyDescent="0.25">
      <c r="A15" s="8" t="s">
        <v>19</v>
      </c>
      <c r="B15" s="9" t="s">
        <v>20</v>
      </c>
      <c r="C15" s="8" t="s">
        <v>6</v>
      </c>
      <c r="D15" s="14"/>
    </row>
    <row r="16" spans="1:4" ht="24.95" customHeight="1" x14ac:dyDescent="0.25">
      <c r="A16" s="6">
        <v>2</v>
      </c>
      <c r="B16" s="7" t="s">
        <v>21</v>
      </c>
      <c r="C16" s="8" t="s">
        <v>6</v>
      </c>
      <c r="D16" s="14">
        <v>0</v>
      </c>
    </row>
    <row r="17" spans="1:4" ht="24.95" customHeight="1" x14ac:dyDescent="0.25">
      <c r="A17" s="6">
        <v>3</v>
      </c>
      <c r="B17" s="7" t="s">
        <v>22</v>
      </c>
      <c r="C17" s="8" t="s">
        <v>6</v>
      </c>
      <c r="D17" s="15">
        <f>2012+2487</f>
        <v>4499</v>
      </c>
    </row>
    <row r="18" spans="1:4" ht="24.95" customHeight="1" x14ac:dyDescent="0.25">
      <c r="A18" s="6">
        <v>4</v>
      </c>
      <c r="B18" s="7" t="s">
        <v>23</v>
      </c>
      <c r="C18" s="8" t="s">
        <v>6</v>
      </c>
      <c r="D18" s="15">
        <f>+D19+D22+D23</f>
        <v>12658</v>
      </c>
    </row>
    <row r="19" spans="1:4" ht="24.95" customHeight="1" x14ac:dyDescent="0.25">
      <c r="A19" s="8" t="s">
        <v>7</v>
      </c>
      <c r="B19" s="9" t="s">
        <v>24</v>
      </c>
      <c r="C19" s="8" t="s">
        <v>6</v>
      </c>
      <c r="D19" s="14">
        <v>6589</v>
      </c>
    </row>
    <row r="20" spans="1:4" ht="24.95" customHeight="1" x14ac:dyDescent="0.25">
      <c r="A20" s="8" t="s">
        <v>15</v>
      </c>
      <c r="B20" s="9" t="s">
        <v>25</v>
      </c>
      <c r="C20" s="8" t="s">
        <v>6</v>
      </c>
      <c r="D20" s="14"/>
    </row>
    <row r="21" spans="1:4" ht="24.95" customHeight="1" x14ac:dyDescent="0.25">
      <c r="A21" s="8" t="s">
        <v>17</v>
      </c>
      <c r="B21" s="9" t="s">
        <v>26</v>
      </c>
      <c r="C21" s="8" t="s">
        <v>6</v>
      </c>
      <c r="D21" s="14"/>
    </row>
    <row r="22" spans="1:4" ht="24.95" customHeight="1" x14ac:dyDescent="0.25">
      <c r="A22" s="8" t="s">
        <v>19</v>
      </c>
      <c r="B22" s="9" t="s">
        <v>27</v>
      </c>
      <c r="C22" s="8" t="s">
        <v>6</v>
      </c>
      <c r="D22" s="14">
        <v>2873</v>
      </c>
    </row>
    <row r="23" spans="1:4" ht="24.95" customHeight="1" x14ac:dyDescent="0.25">
      <c r="A23" s="8" t="s">
        <v>28</v>
      </c>
      <c r="B23" s="9" t="s">
        <v>29</v>
      </c>
      <c r="C23" s="8" t="s">
        <v>6</v>
      </c>
      <c r="D23" s="14">
        <f>1238+300+1658</f>
        <v>3196</v>
      </c>
    </row>
    <row r="24" spans="1:4" ht="24.95" customHeight="1" x14ac:dyDescent="0.25">
      <c r="A24" s="6">
        <v>5</v>
      </c>
      <c r="B24" s="7" t="s">
        <v>30</v>
      </c>
      <c r="C24" s="8" t="s">
        <v>6</v>
      </c>
      <c r="D24" s="14"/>
    </row>
    <row r="25" spans="1:4" ht="24.95" customHeight="1" x14ac:dyDescent="0.25">
      <c r="A25" s="6">
        <v>6</v>
      </c>
      <c r="B25" s="7" t="s">
        <v>31</v>
      </c>
      <c r="C25" s="8" t="s">
        <v>6</v>
      </c>
      <c r="D25" s="9"/>
    </row>
    <row r="26" spans="1:4" ht="24.95" customHeight="1" x14ac:dyDescent="0.25">
      <c r="A26" s="6">
        <v>7</v>
      </c>
      <c r="B26" s="7" t="s">
        <v>32</v>
      </c>
      <c r="C26" s="8" t="s">
        <v>6</v>
      </c>
      <c r="D26" s="9"/>
    </row>
    <row r="27" spans="1:4" ht="24.95" customHeight="1" x14ac:dyDescent="0.25">
      <c r="A27" s="6">
        <v>8</v>
      </c>
      <c r="B27" s="7" t="s">
        <v>33</v>
      </c>
      <c r="C27" s="8" t="s">
        <v>6</v>
      </c>
      <c r="D27" s="9"/>
    </row>
    <row r="28" spans="1:4" ht="24.95" customHeight="1" x14ac:dyDescent="0.25">
      <c r="A28" s="6">
        <v>9</v>
      </c>
      <c r="B28" s="7" t="s">
        <v>34</v>
      </c>
      <c r="C28" s="8" t="s">
        <v>35</v>
      </c>
      <c r="D28" s="9">
        <v>1326</v>
      </c>
    </row>
    <row r="29" spans="1:4" ht="24.95" customHeight="1" x14ac:dyDescent="0.25">
      <c r="A29" s="8" t="s">
        <v>7</v>
      </c>
      <c r="B29" s="10" t="s">
        <v>36</v>
      </c>
      <c r="C29" s="8" t="s">
        <v>35</v>
      </c>
      <c r="D29" s="9"/>
    </row>
    <row r="30" spans="1:4" ht="25.5" customHeight="1" x14ac:dyDescent="0.25">
      <c r="A30" s="8" t="s">
        <v>15</v>
      </c>
      <c r="B30" s="10" t="s">
        <v>37</v>
      </c>
      <c r="C30" s="8" t="s">
        <v>35</v>
      </c>
      <c r="D30" s="9">
        <v>1326</v>
      </c>
    </row>
    <row r="31" spans="1:4" ht="50.25" customHeight="1" x14ac:dyDescent="0.25">
      <c r="A31" s="6">
        <v>10</v>
      </c>
      <c r="B31" s="7" t="s">
        <v>38</v>
      </c>
      <c r="C31" s="8" t="s">
        <v>39</v>
      </c>
      <c r="D31" s="9">
        <v>5582</v>
      </c>
    </row>
    <row r="32" spans="1:4" ht="24.95" customHeight="1" x14ac:dyDescent="0.25">
      <c r="A32" s="8" t="s">
        <v>7</v>
      </c>
      <c r="B32" s="10" t="s">
        <v>36</v>
      </c>
      <c r="C32" s="8" t="s">
        <v>39</v>
      </c>
      <c r="D32" s="9"/>
    </row>
    <row r="33" spans="1:4" ht="24.95" customHeight="1" x14ac:dyDescent="0.25">
      <c r="A33" s="8" t="s">
        <v>15</v>
      </c>
      <c r="B33" s="10" t="s">
        <v>37</v>
      </c>
      <c r="C33" s="8" t="s">
        <v>39</v>
      </c>
      <c r="D33" s="9">
        <v>5582</v>
      </c>
    </row>
    <row r="34" spans="1:4" ht="34.5" customHeight="1" x14ac:dyDescent="0.25">
      <c r="A34" s="6">
        <v>11</v>
      </c>
      <c r="B34" s="7" t="s">
        <v>40</v>
      </c>
      <c r="C34" s="9"/>
      <c r="D34" s="9"/>
    </row>
    <row r="35" spans="1:4" ht="24.95" customHeight="1" x14ac:dyDescent="0.25">
      <c r="A35" s="8" t="s">
        <v>7</v>
      </c>
      <c r="B35" s="10" t="s">
        <v>36</v>
      </c>
      <c r="C35" s="8" t="s">
        <v>41</v>
      </c>
      <c r="D35" s="9"/>
    </row>
    <row r="36" spans="1:4" ht="24.95" customHeight="1" x14ac:dyDescent="0.25">
      <c r="A36" s="8" t="s">
        <v>15</v>
      </c>
      <c r="B36" s="10" t="s">
        <v>37</v>
      </c>
      <c r="C36" s="8" t="s">
        <v>42</v>
      </c>
      <c r="D36" s="9"/>
    </row>
  </sheetData>
  <mergeCells count="2">
    <mergeCell ref="C1:D1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7"/>
  <sheetViews>
    <sheetView topLeftCell="A28" workbookViewId="0">
      <selection activeCell="D37" sqref="D37"/>
    </sheetView>
  </sheetViews>
  <sheetFormatPr defaultRowHeight="15" x14ac:dyDescent="0.25"/>
  <cols>
    <col min="1" max="1" width="5.28515625" customWidth="1"/>
    <col min="2" max="2" width="72.42578125" customWidth="1"/>
    <col min="3" max="3" width="18.42578125" customWidth="1"/>
    <col min="4" max="4" width="15.42578125" customWidth="1"/>
  </cols>
  <sheetData>
    <row r="2" spans="1:4" ht="75" customHeight="1" x14ac:dyDescent="0.25">
      <c r="C2" s="20" t="s">
        <v>43</v>
      </c>
      <c r="D2" s="20"/>
    </row>
    <row r="3" spans="1:4" x14ac:dyDescent="0.25">
      <c r="C3" s="11"/>
      <c r="D3" s="11"/>
    </row>
    <row r="4" spans="1:4" x14ac:dyDescent="0.25">
      <c r="A4" s="1"/>
      <c r="D4" s="1" t="s">
        <v>0</v>
      </c>
    </row>
    <row r="5" spans="1:4" x14ac:dyDescent="0.25">
      <c r="A5" s="3"/>
    </row>
    <row r="6" spans="1:4" x14ac:dyDescent="0.25">
      <c r="A6" s="21" t="s">
        <v>1</v>
      </c>
      <c r="B6" s="21"/>
      <c r="C6" s="21"/>
      <c r="D6" s="21"/>
    </row>
    <row r="7" spans="1:4" x14ac:dyDescent="0.25">
      <c r="A7" s="2"/>
    </row>
    <row r="8" spans="1:4" ht="30" x14ac:dyDescent="0.25">
      <c r="A8" s="4"/>
      <c r="B8" s="5" t="s">
        <v>2</v>
      </c>
      <c r="C8" s="5" t="s">
        <v>3</v>
      </c>
      <c r="D8" s="12" t="s">
        <v>4</v>
      </c>
    </row>
    <row r="9" spans="1:4" ht="32.25" customHeight="1" x14ac:dyDescent="0.25">
      <c r="A9" s="6">
        <v>1</v>
      </c>
      <c r="B9" s="7" t="s">
        <v>5</v>
      </c>
      <c r="C9" s="8" t="s">
        <v>6</v>
      </c>
      <c r="D9" s="13">
        <v>23300</v>
      </c>
    </row>
    <row r="10" spans="1:4" ht="36.75" customHeight="1" x14ac:dyDescent="0.25">
      <c r="A10" s="8" t="s">
        <v>7</v>
      </c>
      <c r="B10" s="9" t="s">
        <v>8</v>
      </c>
      <c r="C10" s="8" t="s">
        <v>6</v>
      </c>
      <c r="D10" s="14">
        <v>23300</v>
      </c>
    </row>
    <row r="11" spans="1:4" ht="27" customHeight="1" x14ac:dyDescent="0.25">
      <c r="A11" s="8" t="s">
        <v>9</v>
      </c>
      <c r="B11" s="9" t="s">
        <v>10</v>
      </c>
      <c r="C11" s="8" t="s">
        <v>6</v>
      </c>
      <c r="D11" s="14"/>
    </row>
    <row r="12" spans="1:4" ht="26.25" customHeight="1" x14ac:dyDescent="0.25">
      <c r="A12" s="8" t="s">
        <v>11</v>
      </c>
      <c r="B12" s="9" t="s">
        <v>12</v>
      </c>
      <c r="C12" s="8" t="s">
        <v>6</v>
      </c>
      <c r="D12" s="14">
        <v>22018</v>
      </c>
    </row>
    <row r="13" spans="1:4" ht="25.5" customHeight="1" x14ac:dyDescent="0.25">
      <c r="A13" s="8" t="s">
        <v>13</v>
      </c>
      <c r="B13" s="9" t="s">
        <v>14</v>
      </c>
      <c r="C13" s="8" t="s">
        <v>6</v>
      </c>
      <c r="D13" s="14">
        <v>1282</v>
      </c>
    </row>
    <row r="14" spans="1:4" ht="30.75" customHeight="1" x14ac:dyDescent="0.25">
      <c r="A14" s="8" t="s">
        <v>15</v>
      </c>
      <c r="B14" s="9" t="s">
        <v>16</v>
      </c>
      <c r="C14" s="8" t="s">
        <v>6</v>
      </c>
      <c r="D14" s="14"/>
    </row>
    <row r="15" spans="1:4" ht="29.25" customHeight="1" x14ac:dyDescent="0.25">
      <c r="A15" s="8" t="s">
        <v>17</v>
      </c>
      <c r="B15" s="9" t="s">
        <v>18</v>
      </c>
      <c r="C15" s="8" t="s">
        <v>6</v>
      </c>
      <c r="D15" s="14"/>
    </row>
    <row r="16" spans="1:4" ht="25.5" customHeight="1" x14ac:dyDescent="0.25">
      <c r="A16" s="8" t="s">
        <v>19</v>
      </c>
      <c r="B16" s="9" t="s">
        <v>20</v>
      </c>
      <c r="C16" s="16" t="s">
        <v>6</v>
      </c>
      <c r="D16" s="14"/>
    </row>
    <row r="17" spans="1:4" ht="25.5" customHeight="1" x14ac:dyDescent="0.25">
      <c r="A17" s="6">
        <v>2</v>
      </c>
      <c r="B17" s="7" t="s">
        <v>21</v>
      </c>
      <c r="C17" s="16" t="s">
        <v>6</v>
      </c>
      <c r="D17" s="14">
        <v>0</v>
      </c>
    </row>
    <row r="18" spans="1:4" ht="23.25" customHeight="1" x14ac:dyDescent="0.25">
      <c r="A18" s="6">
        <v>3</v>
      </c>
      <c r="B18" s="7" t="s">
        <v>22</v>
      </c>
      <c r="C18" s="16" t="s">
        <v>6</v>
      </c>
      <c r="D18" s="15">
        <f>2098+5246</f>
        <v>7344</v>
      </c>
    </row>
    <row r="19" spans="1:4" ht="26.25" customHeight="1" x14ac:dyDescent="0.25">
      <c r="A19" s="6">
        <v>4</v>
      </c>
      <c r="B19" s="7" t="s">
        <v>23</v>
      </c>
      <c r="C19" s="16" t="s">
        <v>6</v>
      </c>
      <c r="D19" s="15">
        <f>+D20+D23+D24</f>
        <v>14366</v>
      </c>
    </row>
    <row r="20" spans="1:4" ht="21.75" customHeight="1" x14ac:dyDescent="0.25">
      <c r="A20" s="8" t="s">
        <v>7</v>
      </c>
      <c r="B20" s="9" t="s">
        <v>24</v>
      </c>
      <c r="C20" s="16" t="s">
        <v>6</v>
      </c>
      <c r="D20" s="14">
        <v>6797</v>
      </c>
    </row>
    <row r="21" spans="1:4" ht="20.25" customHeight="1" x14ac:dyDescent="0.25">
      <c r="A21" s="8" t="s">
        <v>15</v>
      </c>
      <c r="B21" s="9" t="s">
        <v>25</v>
      </c>
      <c r="C21" s="16" t="s">
        <v>6</v>
      </c>
      <c r="D21" s="14"/>
    </row>
    <row r="22" spans="1:4" ht="22.5" customHeight="1" x14ac:dyDescent="0.25">
      <c r="A22" s="8" t="s">
        <v>17</v>
      </c>
      <c r="B22" s="9" t="s">
        <v>26</v>
      </c>
      <c r="C22" s="16" t="s">
        <v>6</v>
      </c>
      <c r="D22" s="14"/>
    </row>
    <row r="23" spans="1:4" ht="24" customHeight="1" x14ac:dyDescent="0.25">
      <c r="A23" s="8" t="s">
        <v>19</v>
      </c>
      <c r="B23" s="9" t="s">
        <v>27</v>
      </c>
      <c r="C23" s="16" t="s">
        <v>6</v>
      </c>
      <c r="D23" s="14">
        <v>2901</v>
      </c>
    </row>
    <row r="24" spans="1:4" ht="24.75" customHeight="1" x14ac:dyDescent="0.25">
      <c r="A24" s="8" t="s">
        <v>28</v>
      </c>
      <c r="B24" s="9" t="s">
        <v>29</v>
      </c>
      <c r="C24" s="16" t="s">
        <v>6</v>
      </c>
      <c r="D24" s="14">
        <f>1170+3498</f>
        <v>4668</v>
      </c>
    </row>
    <row r="25" spans="1:4" ht="29.25" customHeight="1" x14ac:dyDescent="0.25">
      <c r="A25" s="6">
        <v>5</v>
      </c>
      <c r="B25" s="7" t="s">
        <v>30</v>
      </c>
      <c r="C25" s="16" t="s">
        <v>6</v>
      </c>
      <c r="D25" s="14"/>
    </row>
    <row r="26" spans="1:4" ht="26.25" customHeight="1" x14ac:dyDescent="0.25">
      <c r="A26" s="6">
        <v>6</v>
      </c>
      <c r="B26" s="7" t="s">
        <v>31</v>
      </c>
      <c r="C26" s="16" t="s">
        <v>6</v>
      </c>
      <c r="D26" s="14"/>
    </row>
    <row r="27" spans="1:4" ht="27.75" customHeight="1" x14ac:dyDescent="0.25">
      <c r="A27" s="6">
        <v>7</v>
      </c>
      <c r="B27" s="7" t="s">
        <v>32</v>
      </c>
      <c r="C27" s="16" t="s">
        <v>6</v>
      </c>
      <c r="D27" s="14"/>
    </row>
    <row r="28" spans="1:4" ht="26.25" customHeight="1" x14ac:dyDescent="0.25">
      <c r="A28" s="6">
        <v>8</v>
      </c>
      <c r="B28" s="7" t="s">
        <v>33</v>
      </c>
      <c r="C28" s="16" t="s">
        <v>6</v>
      </c>
      <c r="D28" s="14"/>
    </row>
    <row r="29" spans="1:4" ht="29.25" customHeight="1" x14ac:dyDescent="0.25">
      <c r="A29" s="6">
        <v>9</v>
      </c>
      <c r="B29" s="7" t="s">
        <v>34</v>
      </c>
      <c r="C29" s="16" t="s">
        <v>35</v>
      </c>
      <c r="D29" s="14">
        <v>1307</v>
      </c>
    </row>
    <row r="30" spans="1:4" ht="28.5" customHeight="1" x14ac:dyDescent="0.25">
      <c r="A30" s="8" t="s">
        <v>7</v>
      </c>
      <c r="B30" s="10" t="s">
        <v>36</v>
      </c>
      <c r="C30" s="8" t="s">
        <v>35</v>
      </c>
      <c r="D30" s="9"/>
    </row>
    <row r="31" spans="1:4" ht="23.25" customHeight="1" x14ac:dyDescent="0.25">
      <c r="A31" s="8" t="s">
        <v>15</v>
      </c>
      <c r="B31" s="10" t="s">
        <v>37</v>
      </c>
      <c r="C31" s="8" t="s">
        <v>35</v>
      </c>
      <c r="D31" s="9">
        <v>1307</v>
      </c>
    </row>
    <row r="32" spans="1:4" ht="45" customHeight="1" x14ac:dyDescent="0.25">
      <c r="A32" s="6">
        <v>10</v>
      </c>
      <c r="B32" s="7" t="s">
        <v>38</v>
      </c>
      <c r="C32" s="8" t="s">
        <v>39</v>
      </c>
      <c r="D32" s="9">
        <v>5615</v>
      </c>
    </row>
    <row r="33" spans="1:4" ht="27" customHeight="1" x14ac:dyDescent="0.25">
      <c r="A33" s="8" t="s">
        <v>7</v>
      </c>
      <c r="B33" s="10" t="s">
        <v>36</v>
      </c>
      <c r="C33" s="8" t="s">
        <v>39</v>
      </c>
      <c r="D33" s="9"/>
    </row>
    <row r="34" spans="1:4" ht="25.5" customHeight="1" x14ac:dyDescent="0.25">
      <c r="A34" s="8" t="s">
        <v>15</v>
      </c>
      <c r="B34" s="10" t="s">
        <v>37</v>
      </c>
      <c r="C34" s="8" t="s">
        <v>39</v>
      </c>
      <c r="D34" s="9">
        <v>5615</v>
      </c>
    </row>
    <row r="35" spans="1:4" ht="26.25" customHeight="1" x14ac:dyDescent="0.25">
      <c r="A35" s="6">
        <v>11</v>
      </c>
      <c r="B35" s="7" t="s">
        <v>40</v>
      </c>
      <c r="C35" s="9"/>
      <c r="D35" s="9"/>
    </row>
    <row r="36" spans="1:4" ht="30" customHeight="1" x14ac:dyDescent="0.25">
      <c r="A36" s="8" t="s">
        <v>7</v>
      </c>
      <c r="B36" s="10" t="s">
        <v>36</v>
      </c>
      <c r="C36" s="8" t="s">
        <v>41</v>
      </c>
      <c r="D36" s="9"/>
    </row>
    <row r="37" spans="1:4" ht="33" customHeight="1" x14ac:dyDescent="0.25">
      <c r="A37" s="8" t="s">
        <v>15</v>
      </c>
      <c r="B37" s="10" t="s">
        <v>37</v>
      </c>
      <c r="C37" s="8" t="s">
        <v>42</v>
      </c>
      <c r="D37" s="9"/>
    </row>
  </sheetData>
  <mergeCells count="2">
    <mergeCell ref="C2:D2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topLeftCell="A10" workbookViewId="0">
      <selection activeCell="D12" sqref="D12"/>
    </sheetView>
  </sheetViews>
  <sheetFormatPr defaultRowHeight="15" x14ac:dyDescent="0.25"/>
  <cols>
    <col min="1" max="1" width="4.140625" customWidth="1"/>
    <col min="2" max="2" width="73.140625" customWidth="1"/>
    <col min="3" max="3" width="21.140625" customWidth="1"/>
    <col min="4" max="4" width="18.7109375" customWidth="1"/>
  </cols>
  <sheetData>
    <row r="1" spans="1:4" ht="78.75" customHeight="1" x14ac:dyDescent="0.25">
      <c r="C1" s="20" t="s">
        <v>43</v>
      </c>
      <c r="D1" s="20"/>
    </row>
    <row r="2" spans="1:4" x14ac:dyDescent="0.25">
      <c r="C2" s="11"/>
      <c r="D2" s="11"/>
    </row>
    <row r="3" spans="1:4" x14ac:dyDescent="0.25">
      <c r="A3" s="1"/>
      <c r="D3" s="1" t="s">
        <v>0</v>
      </c>
    </row>
    <row r="4" spans="1:4" ht="38.25" customHeight="1" x14ac:dyDescent="0.25">
      <c r="A4" s="3"/>
    </row>
    <row r="5" spans="1:4" ht="21.75" customHeight="1" x14ac:dyDescent="0.25">
      <c r="A5" s="21" t="s">
        <v>1</v>
      </c>
      <c r="B5" s="21"/>
      <c r="C5" s="21"/>
      <c r="D5" s="21"/>
    </row>
    <row r="6" spans="1:4" ht="20.25" customHeight="1" x14ac:dyDescent="0.25">
      <c r="A6" s="2"/>
    </row>
    <row r="7" spans="1:4" ht="36.75" customHeight="1" x14ac:dyDescent="0.25">
      <c r="A7" s="4"/>
      <c r="B7" s="5" t="s">
        <v>2</v>
      </c>
      <c r="C7" s="5" t="s">
        <v>3</v>
      </c>
      <c r="D7" s="12" t="s">
        <v>4</v>
      </c>
    </row>
    <row r="8" spans="1:4" ht="67.5" customHeight="1" x14ac:dyDescent="0.25">
      <c r="A8" s="6">
        <v>1</v>
      </c>
      <c r="B8" s="17" t="s">
        <v>5</v>
      </c>
      <c r="C8" s="16" t="s">
        <v>6</v>
      </c>
      <c r="D8" s="13">
        <v>23590</v>
      </c>
    </row>
    <row r="9" spans="1:4" ht="30" customHeight="1" x14ac:dyDescent="0.25">
      <c r="A9" s="8" t="s">
        <v>7</v>
      </c>
      <c r="B9" s="14" t="s">
        <v>8</v>
      </c>
      <c r="C9" s="16" t="s">
        <v>6</v>
      </c>
      <c r="D9" s="14">
        <v>23590</v>
      </c>
    </row>
    <row r="10" spans="1:4" ht="33.75" customHeight="1" x14ac:dyDescent="0.25">
      <c r="A10" s="8" t="s">
        <v>9</v>
      </c>
      <c r="B10" s="14" t="s">
        <v>10</v>
      </c>
      <c r="C10" s="16" t="s">
        <v>6</v>
      </c>
      <c r="D10" s="14"/>
    </row>
    <row r="11" spans="1:4" ht="27.75" customHeight="1" x14ac:dyDescent="0.25">
      <c r="A11" s="8" t="s">
        <v>11</v>
      </c>
      <c r="B11" s="14" t="s">
        <v>12</v>
      </c>
      <c r="C11" s="16" t="s">
        <v>6</v>
      </c>
      <c r="D11" s="14">
        <v>22222</v>
      </c>
    </row>
    <row r="12" spans="1:4" ht="32.25" customHeight="1" x14ac:dyDescent="0.25">
      <c r="A12" s="8" t="s">
        <v>13</v>
      </c>
      <c r="B12" s="14" t="s">
        <v>14</v>
      </c>
      <c r="C12" s="16" t="s">
        <v>6</v>
      </c>
      <c r="D12" s="14">
        <v>1368</v>
      </c>
    </row>
    <row r="13" spans="1:4" ht="30" customHeight="1" x14ac:dyDescent="0.25">
      <c r="A13" s="8" t="s">
        <v>15</v>
      </c>
      <c r="B13" s="14" t="s">
        <v>16</v>
      </c>
      <c r="C13" s="16" t="s">
        <v>6</v>
      </c>
      <c r="D13" s="14"/>
    </row>
    <row r="14" spans="1:4" ht="29.25" customHeight="1" x14ac:dyDescent="0.25">
      <c r="A14" s="8" t="s">
        <v>17</v>
      </c>
      <c r="B14" s="14" t="s">
        <v>18</v>
      </c>
      <c r="C14" s="16" t="s">
        <v>6</v>
      </c>
      <c r="D14" s="14"/>
    </row>
    <row r="15" spans="1:4" ht="23.25" customHeight="1" x14ac:dyDescent="0.25">
      <c r="A15" s="8" t="s">
        <v>19</v>
      </c>
      <c r="B15" s="14" t="s">
        <v>20</v>
      </c>
      <c r="C15" s="16" t="s">
        <v>6</v>
      </c>
      <c r="D15" s="14"/>
    </row>
    <row r="16" spans="1:4" ht="24" customHeight="1" x14ac:dyDescent="0.25">
      <c r="A16" s="6">
        <v>2</v>
      </c>
      <c r="B16" s="17" t="s">
        <v>21</v>
      </c>
      <c r="C16" s="16" t="s">
        <v>6</v>
      </c>
      <c r="D16" s="14">
        <v>0</v>
      </c>
    </row>
    <row r="17" spans="1:4" ht="28.5" customHeight="1" x14ac:dyDescent="0.25">
      <c r="A17" s="6">
        <v>3</v>
      </c>
      <c r="B17" s="17" t="s">
        <v>22</v>
      </c>
      <c r="C17" s="16" t="s">
        <v>6</v>
      </c>
      <c r="D17" s="15">
        <f>1723+3510</f>
        <v>5233</v>
      </c>
    </row>
    <row r="18" spans="1:4" ht="30" customHeight="1" x14ac:dyDescent="0.25">
      <c r="A18" s="6">
        <v>4</v>
      </c>
      <c r="B18" s="17" t="s">
        <v>23</v>
      </c>
      <c r="C18" s="16" t="s">
        <v>6</v>
      </c>
      <c r="D18" s="15">
        <f>+D19+D22+D23</f>
        <v>12750</v>
      </c>
    </row>
    <row r="19" spans="1:4" ht="32.25" customHeight="1" x14ac:dyDescent="0.25">
      <c r="A19" s="8" t="s">
        <v>7</v>
      </c>
      <c r="B19" s="14" t="s">
        <v>24</v>
      </c>
      <c r="C19" s="16" t="s">
        <v>6</v>
      </c>
      <c r="D19" s="14">
        <v>6332</v>
      </c>
    </row>
    <row r="20" spans="1:4" ht="27" customHeight="1" x14ac:dyDescent="0.25">
      <c r="A20" s="8" t="s">
        <v>15</v>
      </c>
      <c r="B20" s="14" t="s">
        <v>25</v>
      </c>
      <c r="C20" s="16" t="s">
        <v>6</v>
      </c>
      <c r="D20" s="14"/>
    </row>
    <row r="21" spans="1:4" ht="31.5" customHeight="1" x14ac:dyDescent="0.25">
      <c r="A21" s="8" t="s">
        <v>17</v>
      </c>
      <c r="B21" s="14" t="s">
        <v>26</v>
      </c>
      <c r="C21" s="16" t="s">
        <v>6</v>
      </c>
      <c r="D21" s="14"/>
    </row>
    <row r="22" spans="1:4" ht="27.75" customHeight="1" x14ac:dyDescent="0.25">
      <c r="A22" s="8" t="s">
        <v>19</v>
      </c>
      <c r="B22" s="14" t="s">
        <v>27</v>
      </c>
      <c r="C22" s="16" t="s">
        <v>6</v>
      </c>
      <c r="D22" s="14">
        <v>2891</v>
      </c>
    </row>
    <row r="23" spans="1:4" ht="27.75" customHeight="1" x14ac:dyDescent="0.25">
      <c r="A23" s="8" t="s">
        <v>28</v>
      </c>
      <c r="B23" s="14" t="s">
        <v>29</v>
      </c>
      <c r="C23" s="16" t="s">
        <v>6</v>
      </c>
      <c r="D23" s="14">
        <f>1187+2340</f>
        <v>3527</v>
      </c>
    </row>
    <row r="24" spans="1:4" ht="53.25" customHeight="1" x14ac:dyDescent="0.25">
      <c r="A24" s="6">
        <v>5</v>
      </c>
      <c r="B24" s="17" t="s">
        <v>30</v>
      </c>
      <c r="C24" s="16" t="s">
        <v>6</v>
      </c>
      <c r="D24" s="14"/>
    </row>
    <row r="25" spans="1:4" ht="42.75" customHeight="1" x14ac:dyDescent="0.25">
      <c r="A25" s="6">
        <v>6</v>
      </c>
      <c r="B25" s="17" t="s">
        <v>31</v>
      </c>
      <c r="C25" s="16" t="s">
        <v>6</v>
      </c>
      <c r="D25" s="14"/>
    </row>
    <row r="26" spans="1:4" ht="29.25" customHeight="1" x14ac:dyDescent="0.25">
      <c r="A26" s="6">
        <v>7</v>
      </c>
      <c r="B26" s="17" t="s">
        <v>32</v>
      </c>
      <c r="C26" s="16" t="s">
        <v>6</v>
      </c>
      <c r="D26" s="14"/>
    </row>
    <row r="27" spans="1:4" ht="26.25" customHeight="1" x14ac:dyDescent="0.25">
      <c r="A27" s="6">
        <v>8</v>
      </c>
      <c r="B27" s="17" t="s">
        <v>33</v>
      </c>
      <c r="C27" s="16" t="s">
        <v>6</v>
      </c>
      <c r="D27" s="14"/>
    </row>
    <row r="28" spans="1:4" ht="34.5" customHeight="1" x14ac:dyDescent="0.25">
      <c r="A28" s="6">
        <v>9</v>
      </c>
      <c r="B28" s="17" t="s">
        <v>34</v>
      </c>
      <c r="C28" s="16" t="s">
        <v>35</v>
      </c>
      <c r="D28" s="9">
        <v>1318</v>
      </c>
    </row>
    <row r="29" spans="1:4" ht="27.75" customHeight="1" x14ac:dyDescent="0.25">
      <c r="A29" s="8" t="s">
        <v>7</v>
      </c>
      <c r="B29" s="10" t="s">
        <v>36</v>
      </c>
      <c r="C29" s="8" t="s">
        <v>35</v>
      </c>
      <c r="D29" s="9"/>
    </row>
    <row r="30" spans="1:4" ht="36" customHeight="1" x14ac:dyDescent="0.25">
      <c r="A30" s="8" t="s">
        <v>15</v>
      </c>
      <c r="B30" s="10" t="s">
        <v>37</v>
      </c>
      <c r="C30" s="8" t="s">
        <v>35</v>
      </c>
      <c r="D30" s="9">
        <v>1318</v>
      </c>
    </row>
    <row r="31" spans="1:4" ht="36.75" customHeight="1" x14ac:dyDescent="0.25">
      <c r="A31" s="6">
        <v>10</v>
      </c>
      <c r="B31" s="7" t="s">
        <v>38</v>
      </c>
      <c r="C31" s="8" t="s">
        <v>39</v>
      </c>
      <c r="D31" s="9">
        <v>5616</v>
      </c>
    </row>
    <row r="32" spans="1:4" ht="34.5" customHeight="1" x14ac:dyDescent="0.25">
      <c r="A32" s="8" t="s">
        <v>7</v>
      </c>
      <c r="B32" s="10" t="s">
        <v>36</v>
      </c>
      <c r="C32" s="8" t="s">
        <v>39</v>
      </c>
      <c r="D32" s="9"/>
    </row>
    <row r="33" spans="1:4" ht="27.75" customHeight="1" x14ac:dyDescent="0.25">
      <c r="A33" s="8" t="s">
        <v>15</v>
      </c>
      <c r="B33" s="10" t="s">
        <v>37</v>
      </c>
      <c r="C33" s="8" t="s">
        <v>39</v>
      </c>
      <c r="D33" s="9">
        <v>5616</v>
      </c>
    </row>
    <row r="34" spans="1:4" ht="36.75" customHeight="1" x14ac:dyDescent="0.25">
      <c r="A34" s="6">
        <v>11</v>
      </c>
      <c r="B34" s="7" t="s">
        <v>40</v>
      </c>
      <c r="C34" s="9"/>
      <c r="D34" s="9"/>
    </row>
    <row r="35" spans="1:4" ht="24" customHeight="1" x14ac:dyDescent="0.25">
      <c r="A35" s="8" t="s">
        <v>7</v>
      </c>
      <c r="B35" s="10" t="s">
        <v>36</v>
      </c>
      <c r="C35" s="8" t="s">
        <v>41</v>
      </c>
      <c r="D35" s="9"/>
    </row>
    <row r="36" spans="1:4" ht="28.5" customHeight="1" x14ac:dyDescent="0.25">
      <c r="A36" s="8" t="s">
        <v>15</v>
      </c>
      <c r="B36" s="10" t="s">
        <v>37</v>
      </c>
      <c r="C36" s="8" t="s">
        <v>42</v>
      </c>
      <c r="D36" s="9"/>
    </row>
  </sheetData>
  <mergeCells count="2">
    <mergeCell ref="C1:D1"/>
    <mergeCell ref="A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2916-2CE5-40A8-886E-5246B2D3EB25}">
  <dimension ref="A1:D36"/>
  <sheetViews>
    <sheetView topLeftCell="A13" workbookViewId="0">
      <selection activeCell="A13" sqref="A1:XFD1048576"/>
    </sheetView>
  </sheetViews>
  <sheetFormatPr defaultRowHeight="15" x14ac:dyDescent="0.25"/>
  <cols>
    <col min="1" max="1" width="4.140625" customWidth="1"/>
    <col min="2" max="2" width="73.140625" customWidth="1"/>
    <col min="3" max="3" width="21.140625" customWidth="1"/>
    <col min="4" max="4" width="18.7109375" customWidth="1"/>
  </cols>
  <sheetData>
    <row r="1" spans="1:4" ht="78.75" customHeight="1" x14ac:dyDescent="0.25">
      <c r="C1" s="20" t="s">
        <v>43</v>
      </c>
      <c r="D1" s="20"/>
    </row>
    <row r="2" spans="1:4" x14ac:dyDescent="0.25">
      <c r="C2" s="11"/>
      <c r="D2" s="11"/>
    </row>
    <row r="3" spans="1:4" x14ac:dyDescent="0.25">
      <c r="A3" s="1"/>
      <c r="D3" s="1" t="s">
        <v>0</v>
      </c>
    </row>
    <row r="4" spans="1:4" ht="38.25" customHeight="1" x14ac:dyDescent="0.25">
      <c r="A4" s="3"/>
    </row>
    <row r="5" spans="1:4" ht="21.75" customHeight="1" x14ac:dyDescent="0.25">
      <c r="A5" s="21" t="s">
        <v>1</v>
      </c>
      <c r="B5" s="21"/>
      <c r="C5" s="21"/>
      <c r="D5" s="21"/>
    </row>
    <row r="6" spans="1:4" ht="20.25" customHeight="1" x14ac:dyDescent="0.25">
      <c r="A6" s="2"/>
    </row>
    <row r="7" spans="1:4" ht="36.75" customHeight="1" x14ac:dyDescent="0.25">
      <c r="A7" s="4"/>
      <c r="B7" s="5" t="s">
        <v>2</v>
      </c>
      <c r="C7" s="5" t="s">
        <v>3</v>
      </c>
      <c r="D7" s="12" t="s">
        <v>4</v>
      </c>
    </row>
    <row r="8" spans="1:4" ht="67.5" customHeight="1" x14ac:dyDescent="0.25">
      <c r="A8" s="6">
        <v>1</v>
      </c>
      <c r="B8" s="17" t="s">
        <v>5</v>
      </c>
      <c r="C8" s="16" t="s">
        <v>6</v>
      </c>
      <c r="D8" s="13">
        <v>25554</v>
      </c>
    </row>
    <row r="9" spans="1:4" ht="30" customHeight="1" x14ac:dyDescent="0.25">
      <c r="A9" s="8" t="s">
        <v>7</v>
      </c>
      <c r="B9" s="14" t="s">
        <v>8</v>
      </c>
      <c r="C9" s="16" t="s">
        <v>6</v>
      </c>
      <c r="D9" s="14">
        <v>25554</v>
      </c>
    </row>
    <row r="10" spans="1:4" ht="33.75" customHeight="1" x14ac:dyDescent="0.25">
      <c r="A10" s="8" t="s">
        <v>9</v>
      </c>
      <c r="B10" s="14" t="s">
        <v>10</v>
      </c>
      <c r="C10" s="16" t="s">
        <v>6</v>
      </c>
      <c r="D10" s="14"/>
    </row>
    <row r="11" spans="1:4" ht="27.75" customHeight="1" x14ac:dyDescent="0.25">
      <c r="A11" s="8" t="s">
        <v>11</v>
      </c>
      <c r="B11" s="14" t="s">
        <v>12</v>
      </c>
      <c r="C11" s="16" t="s">
        <v>6</v>
      </c>
      <c r="D11" s="14">
        <v>24097</v>
      </c>
    </row>
    <row r="12" spans="1:4" ht="32.25" customHeight="1" x14ac:dyDescent="0.25">
      <c r="A12" s="8" t="s">
        <v>13</v>
      </c>
      <c r="B12" s="14" t="s">
        <v>14</v>
      </c>
      <c r="C12" s="16" t="s">
        <v>6</v>
      </c>
      <c r="D12" s="14">
        <v>1457</v>
      </c>
    </row>
    <row r="13" spans="1:4" ht="30" customHeight="1" x14ac:dyDescent="0.25">
      <c r="A13" s="8" t="s">
        <v>15</v>
      </c>
      <c r="B13" s="14" t="s">
        <v>16</v>
      </c>
      <c r="C13" s="16" t="s">
        <v>6</v>
      </c>
      <c r="D13" s="14"/>
    </row>
    <row r="14" spans="1:4" ht="29.25" customHeight="1" x14ac:dyDescent="0.25">
      <c r="A14" s="8" t="s">
        <v>17</v>
      </c>
      <c r="B14" s="14" t="s">
        <v>18</v>
      </c>
      <c r="C14" s="16" t="s">
        <v>6</v>
      </c>
      <c r="D14" s="14"/>
    </row>
    <row r="15" spans="1:4" ht="23.25" customHeight="1" x14ac:dyDescent="0.25">
      <c r="A15" s="8" t="s">
        <v>19</v>
      </c>
      <c r="B15" s="14" t="s">
        <v>20</v>
      </c>
      <c r="C15" s="16" t="s">
        <v>6</v>
      </c>
      <c r="D15" s="14"/>
    </row>
    <row r="16" spans="1:4" ht="24" customHeight="1" x14ac:dyDescent="0.25">
      <c r="A16" s="6">
        <v>2</v>
      </c>
      <c r="B16" s="17" t="s">
        <v>21</v>
      </c>
      <c r="C16" s="16" t="s">
        <v>6</v>
      </c>
      <c r="D16" s="14">
        <v>0</v>
      </c>
    </row>
    <row r="17" spans="1:4" ht="28.5" customHeight="1" x14ac:dyDescent="0.25">
      <c r="A17" s="6">
        <v>3</v>
      </c>
      <c r="B17" s="17" t="s">
        <v>22</v>
      </c>
      <c r="C17" s="16" t="s">
        <v>6</v>
      </c>
      <c r="D17" s="15">
        <v>2352</v>
      </c>
    </row>
    <row r="18" spans="1:4" ht="30" customHeight="1" x14ac:dyDescent="0.25">
      <c r="A18" s="6">
        <v>4</v>
      </c>
      <c r="B18" s="17" t="s">
        <v>23</v>
      </c>
      <c r="C18" s="16" t="s">
        <v>6</v>
      </c>
      <c r="D18" s="15">
        <f>+D19+D22+D23</f>
        <v>11745</v>
      </c>
    </row>
    <row r="19" spans="1:4" ht="32.25" customHeight="1" x14ac:dyDescent="0.25">
      <c r="A19" s="8" t="s">
        <v>7</v>
      </c>
      <c r="B19" s="14" t="s">
        <v>24</v>
      </c>
      <c r="C19" s="16" t="s">
        <v>6</v>
      </c>
      <c r="D19" s="14">
        <v>6691</v>
      </c>
    </row>
    <row r="20" spans="1:4" ht="27" customHeight="1" x14ac:dyDescent="0.25">
      <c r="A20" s="8" t="s">
        <v>15</v>
      </c>
      <c r="B20" s="14" t="s">
        <v>25</v>
      </c>
      <c r="C20" s="16" t="s">
        <v>6</v>
      </c>
      <c r="D20" s="14"/>
    </row>
    <row r="21" spans="1:4" ht="31.5" customHeight="1" x14ac:dyDescent="0.25">
      <c r="A21" s="8" t="s">
        <v>17</v>
      </c>
      <c r="B21" s="14" t="s">
        <v>26</v>
      </c>
      <c r="C21" s="16" t="s">
        <v>6</v>
      </c>
      <c r="D21" s="14"/>
    </row>
    <row r="22" spans="1:4" ht="27.75" customHeight="1" x14ac:dyDescent="0.25">
      <c r="A22" s="8" t="s">
        <v>19</v>
      </c>
      <c r="B22" s="14" t="s">
        <v>27</v>
      </c>
      <c r="C22" s="16" t="s">
        <v>6</v>
      </c>
      <c r="D22" s="14">
        <v>2885</v>
      </c>
    </row>
    <row r="23" spans="1:4" ht="27.75" customHeight="1" x14ac:dyDescent="0.25">
      <c r="A23" s="8" t="s">
        <v>28</v>
      </c>
      <c r="B23" s="14" t="s">
        <v>29</v>
      </c>
      <c r="C23" s="16" t="s">
        <v>6</v>
      </c>
      <c r="D23" s="14">
        <v>2169</v>
      </c>
    </row>
    <row r="24" spans="1:4" ht="53.25" customHeight="1" x14ac:dyDescent="0.25">
      <c r="A24" s="6">
        <v>5</v>
      </c>
      <c r="B24" s="17" t="s">
        <v>30</v>
      </c>
      <c r="C24" s="16" t="s">
        <v>6</v>
      </c>
      <c r="D24" s="14"/>
    </row>
    <row r="25" spans="1:4" ht="42.75" customHeight="1" x14ac:dyDescent="0.25">
      <c r="A25" s="6">
        <v>6</v>
      </c>
      <c r="B25" s="17" t="s">
        <v>31</v>
      </c>
      <c r="C25" s="16" t="s">
        <v>6</v>
      </c>
      <c r="D25" s="14"/>
    </row>
    <row r="26" spans="1:4" ht="29.25" customHeight="1" x14ac:dyDescent="0.25">
      <c r="A26" s="6">
        <v>7</v>
      </c>
      <c r="B26" s="17" t="s">
        <v>32</v>
      </c>
      <c r="C26" s="16" t="s">
        <v>6</v>
      </c>
      <c r="D26" s="14"/>
    </row>
    <row r="27" spans="1:4" ht="26.25" customHeight="1" x14ac:dyDescent="0.25">
      <c r="A27" s="6">
        <v>8</v>
      </c>
      <c r="B27" s="17" t="s">
        <v>33</v>
      </c>
      <c r="C27" s="16" t="s">
        <v>6</v>
      </c>
      <c r="D27" s="14"/>
    </row>
    <row r="28" spans="1:4" ht="34.5" customHeight="1" x14ac:dyDescent="0.25">
      <c r="A28" s="6">
        <v>9</v>
      </c>
      <c r="B28" s="17" t="s">
        <v>34</v>
      </c>
      <c r="C28" s="16" t="s">
        <v>35</v>
      </c>
      <c r="D28" s="18">
        <v>1321</v>
      </c>
    </row>
    <row r="29" spans="1:4" ht="27.75" customHeight="1" x14ac:dyDescent="0.25">
      <c r="A29" s="8" t="s">
        <v>7</v>
      </c>
      <c r="B29" s="10" t="s">
        <v>36</v>
      </c>
      <c r="C29" s="8" t="s">
        <v>35</v>
      </c>
      <c r="D29" s="18"/>
    </row>
    <row r="30" spans="1:4" ht="36" customHeight="1" x14ac:dyDescent="0.25">
      <c r="A30" s="8" t="s">
        <v>15</v>
      </c>
      <c r="B30" s="10" t="s">
        <v>37</v>
      </c>
      <c r="C30" s="8" t="s">
        <v>35</v>
      </c>
      <c r="D30" s="18">
        <v>1321</v>
      </c>
    </row>
    <row r="31" spans="1:4" ht="36.75" customHeight="1" x14ac:dyDescent="0.25">
      <c r="A31" s="6">
        <v>10</v>
      </c>
      <c r="B31" s="7" t="s">
        <v>38</v>
      </c>
      <c r="C31" s="8" t="s">
        <v>39</v>
      </c>
      <c r="D31" s="18">
        <v>6080</v>
      </c>
    </row>
    <row r="32" spans="1:4" ht="34.5" customHeight="1" x14ac:dyDescent="0.25">
      <c r="A32" s="8" t="s">
        <v>7</v>
      </c>
      <c r="B32" s="10" t="s">
        <v>36</v>
      </c>
      <c r="C32" s="8" t="s">
        <v>39</v>
      </c>
      <c r="D32" s="18"/>
    </row>
    <row r="33" spans="1:4" ht="27.75" customHeight="1" x14ac:dyDescent="0.25">
      <c r="A33" s="8" t="s">
        <v>15</v>
      </c>
      <c r="B33" s="10" t="s">
        <v>37</v>
      </c>
      <c r="C33" s="8" t="s">
        <v>39</v>
      </c>
      <c r="D33" s="18">
        <v>6080</v>
      </c>
    </row>
    <row r="34" spans="1:4" ht="36.75" customHeight="1" x14ac:dyDescent="0.25">
      <c r="A34" s="6">
        <v>11</v>
      </c>
      <c r="B34" s="7" t="s">
        <v>40</v>
      </c>
      <c r="C34" s="9"/>
      <c r="D34" s="9"/>
    </row>
    <row r="35" spans="1:4" ht="24" customHeight="1" x14ac:dyDescent="0.25">
      <c r="A35" s="8" t="s">
        <v>7</v>
      </c>
      <c r="B35" s="10" t="s">
        <v>36</v>
      </c>
      <c r="C35" s="8" t="s">
        <v>41</v>
      </c>
      <c r="D35" s="9"/>
    </row>
    <row r="36" spans="1:4" ht="28.5" customHeight="1" x14ac:dyDescent="0.25">
      <c r="A36" s="8" t="s">
        <v>15</v>
      </c>
      <c r="B36" s="10" t="s">
        <v>37</v>
      </c>
      <c r="C36" s="8" t="s">
        <v>42</v>
      </c>
      <c r="D36" s="9"/>
    </row>
  </sheetData>
  <mergeCells count="2">
    <mergeCell ref="C1:D1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FAB5-29F9-4138-A2AA-0EF9D11BFAA7}">
  <dimension ref="A1:D36"/>
  <sheetViews>
    <sheetView topLeftCell="A19" workbookViewId="0">
      <selection activeCell="A19" sqref="A1:XFD1048576"/>
    </sheetView>
  </sheetViews>
  <sheetFormatPr defaultRowHeight="15" x14ac:dyDescent="0.25"/>
  <cols>
    <col min="1" max="1" width="4.140625" customWidth="1"/>
    <col min="2" max="2" width="73.140625" customWidth="1"/>
    <col min="3" max="3" width="21.140625" customWidth="1"/>
    <col min="4" max="4" width="18.7109375" customWidth="1"/>
  </cols>
  <sheetData>
    <row r="1" spans="1:4" ht="78.75" customHeight="1" x14ac:dyDescent="0.25">
      <c r="C1" s="20" t="s">
        <v>43</v>
      </c>
      <c r="D1" s="20"/>
    </row>
    <row r="2" spans="1:4" x14ac:dyDescent="0.25">
      <c r="C2" s="11"/>
      <c r="D2" s="11"/>
    </row>
    <row r="3" spans="1:4" x14ac:dyDescent="0.25">
      <c r="A3" s="1"/>
      <c r="D3" s="1" t="s">
        <v>0</v>
      </c>
    </row>
    <row r="4" spans="1:4" ht="38.25" customHeight="1" x14ac:dyDescent="0.25">
      <c r="A4" s="3"/>
    </row>
    <row r="5" spans="1:4" ht="21.75" customHeight="1" x14ac:dyDescent="0.25">
      <c r="A5" s="21" t="s">
        <v>1</v>
      </c>
      <c r="B5" s="21"/>
      <c r="C5" s="21"/>
      <c r="D5" s="21"/>
    </row>
    <row r="6" spans="1:4" ht="20.25" customHeight="1" x14ac:dyDescent="0.25">
      <c r="A6" s="2"/>
    </row>
    <row r="7" spans="1:4" ht="36.75" customHeight="1" x14ac:dyDescent="0.25">
      <c r="A7" s="4"/>
      <c r="B7" s="5" t="s">
        <v>2</v>
      </c>
      <c r="C7" s="5" t="s">
        <v>3</v>
      </c>
      <c r="D7" s="12" t="s">
        <v>4</v>
      </c>
    </row>
    <row r="8" spans="1:4" ht="67.5" customHeight="1" x14ac:dyDescent="0.25">
      <c r="A8" s="6">
        <v>1</v>
      </c>
      <c r="B8" s="17" t="s">
        <v>5</v>
      </c>
      <c r="C8" s="16" t="s">
        <v>6</v>
      </c>
      <c r="D8" s="13">
        <v>25423</v>
      </c>
    </row>
    <row r="9" spans="1:4" ht="30" customHeight="1" x14ac:dyDescent="0.25">
      <c r="A9" s="8" t="s">
        <v>7</v>
      </c>
      <c r="B9" s="14" t="s">
        <v>8</v>
      </c>
      <c r="C9" s="16" t="s">
        <v>6</v>
      </c>
      <c r="D9" s="14">
        <v>25423</v>
      </c>
    </row>
    <row r="10" spans="1:4" ht="33.75" customHeight="1" x14ac:dyDescent="0.25">
      <c r="A10" s="8" t="s">
        <v>9</v>
      </c>
      <c r="B10" s="14" t="s">
        <v>10</v>
      </c>
      <c r="C10" s="16" t="s">
        <v>6</v>
      </c>
      <c r="D10" s="14"/>
    </row>
    <row r="11" spans="1:4" ht="27.75" customHeight="1" x14ac:dyDescent="0.25">
      <c r="A11" s="8" t="s">
        <v>11</v>
      </c>
      <c r="B11" s="14" t="s">
        <v>12</v>
      </c>
      <c r="C11" s="16" t="s">
        <v>6</v>
      </c>
      <c r="D11" s="14">
        <v>23999</v>
      </c>
    </row>
    <row r="12" spans="1:4" ht="32.25" customHeight="1" x14ac:dyDescent="0.25">
      <c r="A12" s="8" t="s">
        <v>13</v>
      </c>
      <c r="B12" s="14" t="s">
        <v>14</v>
      </c>
      <c r="C12" s="16" t="s">
        <v>6</v>
      </c>
      <c r="D12" s="14">
        <v>1424</v>
      </c>
    </row>
    <row r="13" spans="1:4" ht="30" customHeight="1" x14ac:dyDescent="0.25">
      <c r="A13" s="8" t="s">
        <v>15</v>
      </c>
      <c r="B13" s="14" t="s">
        <v>16</v>
      </c>
      <c r="C13" s="16" t="s">
        <v>6</v>
      </c>
      <c r="D13" s="14"/>
    </row>
    <row r="14" spans="1:4" ht="29.25" customHeight="1" x14ac:dyDescent="0.25">
      <c r="A14" s="8" t="s">
        <v>17</v>
      </c>
      <c r="B14" s="14" t="s">
        <v>18</v>
      </c>
      <c r="C14" s="16" t="s">
        <v>6</v>
      </c>
      <c r="D14" s="14"/>
    </row>
    <row r="15" spans="1:4" ht="23.25" customHeight="1" x14ac:dyDescent="0.25">
      <c r="A15" s="8" t="s">
        <v>19</v>
      </c>
      <c r="B15" s="14" t="s">
        <v>20</v>
      </c>
      <c r="C15" s="16" t="s">
        <v>6</v>
      </c>
      <c r="D15" s="14"/>
    </row>
    <row r="16" spans="1:4" ht="24" customHeight="1" x14ac:dyDescent="0.25">
      <c r="A16" s="6">
        <v>2</v>
      </c>
      <c r="B16" s="17" t="s">
        <v>21</v>
      </c>
      <c r="C16" s="16" t="s">
        <v>6</v>
      </c>
      <c r="D16" s="14">
        <v>0</v>
      </c>
    </row>
    <row r="17" spans="1:4" ht="28.5" customHeight="1" x14ac:dyDescent="0.25">
      <c r="A17" s="6">
        <v>3</v>
      </c>
      <c r="B17" s="17" t="s">
        <v>22</v>
      </c>
      <c r="C17" s="16" t="s">
        <v>6</v>
      </c>
      <c r="D17" s="15">
        <v>1850</v>
      </c>
    </row>
    <row r="18" spans="1:4" ht="30" customHeight="1" x14ac:dyDescent="0.25">
      <c r="A18" s="6">
        <v>4</v>
      </c>
      <c r="B18" s="17" t="s">
        <v>23</v>
      </c>
      <c r="C18" s="16" t="s">
        <v>6</v>
      </c>
      <c r="D18" s="15">
        <f>+D19+D22+D23</f>
        <v>11118</v>
      </c>
    </row>
    <row r="19" spans="1:4" ht="32.25" customHeight="1" x14ac:dyDescent="0.25">
      <c r="A19" s="8" t="s">
        <v>7</v>
      </c>
      <c r="B19" s="14" t="s">
        <v>24</v>
      </c>
      <c r="C19" s="16" t="s">
        <v>6</v>
      </c>
      <c r="D19" s="14">
        <v>7353</v>
      </c>
    </row>
    <row r="20" spans="1:4" ht="27" customHeight="1" x14ac:dyDescent="0.25">
      <c r="A20" s="8" t="s">
        <v>15</v>
      </c>
      <c r="B20" s="14" t="s">
        <v>25</v>
      </c>
      <c r="C20" s="16" t="s">
        <v>6</v>
      </c>
      <c r="D20" s="14"/>
    </row>
    <row r="21" spans="1:4" ht="31.5" customHeight="1" x14ac:dyDescent="0.25">
      <c r="A21" s="8" t="s">
        <v>17</v>
      </c>
      <c r="B21" s="14" t="s">
        <v>26</v>
      </c>
      <c r="C21" s="16" t="s">
        <v>6</v>
      </c>
      <c r="D21" s="14"/>
    </row>
    <row r="22" spans="1:4" ht="27.75" customHeight="1" x14ac:dyDescent="0.25">
      <c r="A22" s="8" t="s">
        <v>19</v>
      </c>
      <c r="B22" s="14" t="s">
        <v>27</v>
      </c>
      <c r="C22" s="16" t="s">
        <v>6</v>
      </c>
      <c r="D22" s="14">
        <v>3380</v>
      </c>
    </row>
    <row r="23" spans="1:4" ht="27.75" customHeight="1" x14ac:dyDescent="0.25">
      <c r="A23" s="8" t="s">
        <v>28</v>
      </c>
      <c r="B23" s="14" t="s">
        <v>29</v>
      </c>
      <c r="C23" s="16" t="s">
        <v>6</v>
      </c>
      <c r="D23" s="14">
        <v>385</v>
      </c>
    </row>
    <row r="24" spans="1:4" ht="53.25" customHeight="1" x14ac:dyDescent="0.25">
      <c r="A24" s="6">
        <v>5</v>
      </c>
      <c r="B24" s="17" t="s">
        <v>30</v>
      </c>
      <c r="C24" s="16" t="s">
        <v>6</v>
      </c>
      <c r="D24" s="14"/>
    </row>
    <row r="25" spans="1:4" ht="42.75" customHeight="1" x14ac:dyDescent="0.25">
      <c r="A25" s="6">
        <v>6</v>
      </c>
      <c r="B25" s="17" t="s">
        <v>31</v>
      </c>
      <c r="C25" s="16" t="s">
        <v>6</v>
      </c>
      <c r="D25" s="14"/>
    </row>
    <row r="26" spans="1:4" ht="29.25" customHeight="1" x14ac:dyDescent="0.25">
      <c r="A26" s="6">
        <v>7</v>
      </c>
      <c r="B26" s="17" t="s">
        <v>32</v>
      </c>
      <c r="C26" s="16" t="s">
        <v>6</v>
      </c>
      <c r="D26" s="14"/>
    </row>
    <row r="27" spans="1:4" ht="26.25" customHeight="1" x14ac:dyDescent="0.25">
      <c r="A27" s="6">
        <v>8</v>
      </c>
      <c r="B27" s="17" t="s">
        <v>33</v>
      </c>
      <c r="C27" s="16" t="s">
        <v>6</v>
      </c>
      <c r="D27" s="14"/>
    </row>
    <row r="28" spans="1:4" ht="34.5" customHeight="1" x14ac:dyDescent="0.25">
      <c r="A28" s="6">
        <v>9</v>
      </c>
      <c r="B28" s="17" t="s">
        <v>34</v>
      </c>
      <c r="C28" s="16" t="s">
        <v>35</v>
      </c>
      <c r="D28" s="18">
        <v>1321</v>
      </c>
    </row>
    <row r="29" spans="1:4" ht="27.75" customHeight="1" x14ac:dyDescent="0.25">
      <c r="A29" s="8" t="s">
        <v>7</v>
      </c>
      <c r="B29" s="10" t="s">
        <v>36</v>
      </c>
      <c r="C29" s="8" t="s">
        <v>35</v>
      </c>
      <c r="D29" s="18"/>
    </row>
    <row r="30" spans="1:4" ht="36" customHeight="1" x14ac:dyDescent="0.25">
      <c r="A30" s="8" t="s">
        <v>15</v>
      </c>
      <c r="B30" s="10" t="s">
        <v>37</v>
      </c>
      <c r="C30" s="8" t="s">
        <v>35</v>
      </c>
      <c r="D30" s="18">
        <v>1321</v>
      </c>
    </row>
    <row r="31" spans="1:4" ht="36.75" customHeight="1" x14ac:dyDescent="0.25">
      <c r="A31" s="6">
        <v>10</v>
      </c>
      <c r="B31" s="7" t="s">
        <v>38</v>
      </c>
      <c r="C31" s="8" t="s">
        <v>39</v>
      </c>
      <c r="D31" s="18">
        <v>6080</v>
      </c>
    </row>
    <row r="32" spans="1:4" ht="34.5" customHeight="1" x14ac:dyDescent="0.25">
      <c r="A32" s="8" t="s">
        <v>7</v>
      </c>
      <c r="B32" s="10" t="s">
        <v>36</v>
      </c>
      <c r="C32" s="8" t="s">
        <v>39</v>
      </c>
      <c r="D32" s="18"/>
    </row>
    <row r="33" spans="1:4" ht="27.75" customHeight="1" x14ac:dyDescent="0.25">
      <c r="A33" s="8" t="s">
        <v>15</v>
      </c>
      <c r="B33" s="10" t="s">
        <v>37</v>
      </c>
      <c r="C33" s="8" t="s">
        <v>39</v>
      </c>
      <c r="D33" s="18">
        <v>6080</v>
      </c>
    </row>
    <row r="34" spans="1:4" ht="36.75" customHeight="1" x14ac:dyDescent="0.25">
      <c r="A34" s="6">
        <v>11</v>
      </c>
      <c r="B34" s="7" t="s">
        <v>40</v>
      </c>
      <c r="C34" s="9"/>
      <c r="D34" s="9"/>
    </row>
    <row r="35" spans="1:4" ht="24" customHeight="1" x14ac:dyDescent="0.25">
      <c r="A35" s="8" t="s">
        <v>7</v>
      </c>
      <c r="B35" s="10" t="s">
        <v>36</v>
      </c>
      <c r="C35" s="8" t="s">
        <v>41</v>
      </c>
      <c r="D35" s="9"/>
    </row>
    <row r="36" spans="1:4" ht="28.5" customHeight="1" x14ac:dyDescent="0.25">
      <c r="A36" s="8" t="s">
        <v>15</v>
      </c>
      <c r="B36" s="10" t="s">
        <v>37</v>
      </c>
      <c r="C36" s="8" t="s">
        <v>42</v>
      </c>
      <c r="D36" s="9"/>
    </row>
  </sheetData>
  <mergeCells count="2">
    <mergeCell ref="C1:D1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838F-4598-4B75-A664-C7C9D8B9FBE0}">
  <dimension ref="A1:D36"/>
  <sheetViews>
    <sheetView workbookViewId="0">
      <selection sqref="A1:XFD1048576"/>
    </sheetView>
  </sheetViews>
  <sheetFormatPr defaultRowHeight="15" x14ac:dyDescent="0.25"/>
  <cols>
    <col min="1" max="1" width="4.140625" customWidth="1"/>
    <col min="2" max="2" width="73.140625" customWidth="1"/>
    <col min="3" max="3" width="21.140625" customWidth="1"/>
    <col min="4" max="4" width="18.7109375" customWidth="1"/>
  </cols>
  <sheetData>
    <row r="1" spans="1:4" ht="78.75" customHeight="1" x14ac:dyDescent="0.25">
      <c r="C1" s="20" t="s">
        <v>43</v>
      </c>
      <c r="D1" s="20"/>
    </row>
    <row r="2" spans="1:4" x14ac:dyDescent="0.25">
      <c r="C2" s="11"/>
      <c r="D2" s="11"/>
    </row>
    <row r="3" spans="1:4" x14ac:dyDescent="0.25">
      <c r="A3" s="1"/>
      <c r="D3" s="1" t="s">
        <v>0</v>
      </c>
    </row>
    <row r="4" spans="1:4" ht="38.25" customHeight="1" x14ac:dyDescent="0.25">
      <c r="A4" s="3"/>
    </row>
    <row r="5" spans="1:4" ht="21.75" customHeight="1" x14ac:dyDescent="0.25">
      <c r="A5" s="21" t="s">
        <v>1</v>
      </c>
      <c r="B5" s="21"/>
      <c r="C5" s="21"/>
      <c r="D5" s="21"/>
    </row>
    <row r="6" spans="1:4" ht="20.25" customHeight="1" x14ac:dyDescent="0.25">
      <c r="A6" s="2"/>
    </row>
    <row r="7" spans="1:4" ht="36.75" customHeight="1" x14ac:dyDescent="0.25">
      <c r="A7" s="4"/>
      <c r="B7" s="5" t="s">
        <v>2</v>
      </c>
      <c r="C7" s="5" t="s">
        <v>3</v>
      </c>
      <c r="D7" s="12" t="s">
        <v>4</v>
      </c>
    </row>
    <row r="8" spans="1:4" ht="67.5" customHeight="1" x14ac:dyDescent="0.25">
      <c r="A8" s="6">
        <v>1</v>
      </c>
      <c r="B8" s="17" t="s">
        <v>5</v>
      </c>
      <c r="C8" s="16" t="s">
        <v>6</v>
      </c>
      <c r="D8" s="13">
        <v>25422</v>
      </c>
    </row>
    <row r="9" spans="1:4" ht="30" customHeight="1" x14ac:dyDescent="0.25">
      <c r="A9" s="8" t="s">
        <v>7</v>
      </c>
      <c r="B9" s="14" t="s">
        <v>8</v>
      </c>
      <c r="C9" s="16" t="s">
        <v>6</v>
      </c>
      <c r="D9" s="14">
        <v>25422</v>
      </c>
    </row>
    <row r="10" spans="1:4" ht="33.75" customHeight="1" x14ac:dyDescent="0.25">
      <c r="A10" s="8" t="s">
        <v>9</v>
      </c>
      <c r="B10" s="14" t="s">
        <v>10</v>
      </c>
      <c r="C10" s="16" t="s">
        <v>6</v>
      </c>
      <c r="D10" s="14"/>
    </row>
    <row r="11" spans="1:4" ht="27.75" customHeight="1" x14ac:dyDescent="0.25">
      <c r="A11" s="8" t="s">
        <v>11</v>
      </c>
      <c r="B11" s="14" t="s">
        <v>12</v>
      </c>
      <c r="C11" s="16" t="s">
        <v>6</v>
      </c>
      <c r="D11" s="14">
        <v>24024</v>
      </c>
    </row>
    <row r="12" spans="1:4" ht="32.25" customHeight="1" x14ac:dyDescent="0.25">
      <c r="A12" s="8" t="s">
        <v>13</v>
      </c>
      <c r="B12" s="14" t="s">
        <v>14</v>
      </c>
      <c r="C12" s="16" t="s">
        <v>6</v>
      </c>
      <c r="D12" s="14">
        <v>1398</v>
      </c>
    </row>
    <row r="13" spans="1:4" ht="30" customHeight="1" x14ac:dyDescent="0.25">
      <c r="A13" s="8" t="s">
        <v>15</v>
      </c>
      <c r="B13" s="14" t="s">
        <v>16</v>
      </c>
      <c r="C13" s="16" t="s">
        <v>6</v>
      </c>
      <c r="D13" s="14"/>
    </row>
    <row r="14" spans="1:4" ht="29.25" customHeight="1" x14ac:dyDescent="0.25">
      <c r="A14" s="8" t="s">
        <v>17</v>
      </c>
      <c r="B14" s="14" t="s">
        <v>18</v>
      </c>
      <c r="C14" s="16" t="s">
        <v>6</v>
      </c>
      <c r="D14" s="14"/>
    </row>
    <row r="15" spans="1:4" ht="23.25" customHeight="1" x14ac:dyDescent="0.25">
      <c r="A15" s="8" t="s">
        <v>19</v>
      </c>
      <c r="B15" s="14" t="s">
        <v>20</v>
      </c>
      <c r="C15" s="16" t="s">
        <v>6</v>
      </c>
      <c r="D15" s="14"/>
    </row>
    <row r="16" spans="1:4" ht="24" customHeight="1" x14ac:dyDescent="0.25">
      <c r="A16" s="6">
        <v>2</v>
      </c>
      <c r="B16" s="17" t="s">
        <v>21</v>
      </c>
      <c r="C16" s="16" t="s">
        <v>6</v>
      </c>
      <c r="D16" s="14">
        <v>0</v>
      </c>
    </row>
    <row r="17" spans="1:4" ht="28.5" customHeight="1" x14ac:dyDescent="0.25">
      <c r="A17" s="6">
        <v>3</v>
      </c>
      <c r="B17" s="17" t="s">
        <v>22</v>
      </c>
      <c r="C17" s="16" t="s">
        <v>6</v>
      </c>
      <c r="D17" s="15">
        <v>1040</v>
      </c>
    </row>
    <row r="18" spans="1:4" ht="30" customHeight="1" x14ac:dyDescent="0.25">
      <c r="A18" s="6">
        <v>4</v>
      </c>
      <c r="B18" s="17" t="s">
        <v>23</v>
      </c>
      <c r="C18" s="16" t="s">
        <v>6</v>
      </c>
      <c r="D18" s="15">
        <f>+D19+D22+D23</f>
        <v>11933</v>
      </c>
    </row>
    <row r="19" spans="1:4" ht="32.25" customHeight="1" x14ac:dyDescent="0.25">
      <c r="A19" s="8" t="s">
        <v>7</v>
      </c>
      <c r="B19" s="14" t="s">
        <v>24</v>
      </c>
      <c r="C19" s="16" t="s">
        <v>6</v>
      </c>
      <c r="D19" s="14">
        <v>7572</v>
      </c>
    </row>
    <row r="20" spans="1:4" ht="27" customHeight="1" x14ac:dyDescent="0.25">
      <c r="A20" s="8" t="s">
        <v>15</v>
      </c>
      <c r="B20" s="14" t="s">
        <v>25</v>
      </c>
      <c r="C20" s="16" t="s">
        <v>6</v>
      </c>
      <c r="D20" s="14"/>
    </row>
    <row r="21" spans="1:4" ht="31.5" customHeight="1" x14ac:dyDescent="0.25">
      <c r="A21" s="8" t="s">
        <v>17</v>
      </c>
      <c r="B21" s="14" t="s">
        <v>26</v>
      </c>
      <c r="C21" s="16" t="s">
        <v>6</v>
      </c>
      <c r="D21" s="14"/>
    </row>
    <row r="22" spans="1:4" ht="27.75" customHeight="1" x14ac:dyDescent="0.25">
      <c r="A22" s="8" t="s">
        <v>19</v>
      </c>
      <c r="B22" s="14" t="s">
        <v>27</v>
      </c>
      <c r="C22" s="16" t="s">
        <v>6</v>
      </c>
      <c r="D22" s="14">
        <v>2832</v>
      </c>
    </row>
    <row r="23" spans="1:4" ht="27.75" customHeight="1" x14ac:dyDescent="0.25">
      <c r="A23" s="8" t="s">
        <v>28</v>
      </c>
      <c r="B23" s="14" t="s">
        <v>29</v>
      </c>
      <c r="C23" s="16" t="s">
        <v>6</v>
      </c>
      <c r="D23" s="14">
        <v>1529</v>
      </c>
    </row>
    <row r="24" spans="1:4" ht="53.25" customHeight="1" x14ac:dyDescent="0.25">
      <c r="A24" s="6">
        <v>5</v>
      </c>
      <c r="B24" s="17" t="s">
        <v>30</v>
      </c>
      <c r="C24" s="16" t="s">
        <v>6</v>
      </c>
      <c r="D24" s="14"/>
    </row>
    <row r="25" spans="1:4" ht="42.75" customHeight="1" x14ac:dyDescent="0.25">
      <c r="A25" s="6">
        <v>6</v>
      </c>
      <c r="B25" s="17" t="s">
        <v>31</v>
      </c>
      <c r="C25" s="16" t="s">
        <v>6</v>
      </c>
      <c r="D25" s="14"/>
    </row>
    <row r="26" spans="1:4" ht="29.25" customHeight="1" x14ac:dyDescent="0.25">
      <c r="A26" s="6">
        <v>7</v>
      </c>
      <c r="B26" s="17" t="s">
        <v>32</v>
      </c>
      <c r="C26" s="16" t="s">
        <v>6</v>
      </c>
      <c r="D26" s="14"/>
    </row>
    <row r="27" spans="1:4" ht="26.25" customHeight="1" x14ac:dyDescent="0.25">
      <c r="A27" s="6">
        <v>8</v>
      </c>
      <c r="B27" s="17" t="s">
        <v>33</v>
      </c>
      <c r="C27" s="16" t="s">
        <v>6</v>
      </c>
      <c r="D27" s="14"/>
    </row>
    <row r="28" spans="1:4" ht="34.5" customHeight="1" x14ac:dyDescent="0.25">
      <c r="A28" s="6">
        <v>9</v>
      </c>
      <c r="B28" s="17" t="s">
        <v>34</v>
      </c>
      <c r="C28" s="16" t="s">
        <v>35</v>
      </c>
      <c r="D28" s="18">
        <v>1321</v>
      </c>
    </row>
    <row r="29" spans="1:4" ht="27.75" customHeight="1" x14ac:dyDescent="0.25">
      <c r="A29" s="8" t="s">
        <v>7</v>
      </c>
      <c r="B29" s="10" t="s">
        <v>36</v>
      </c>
      <c r="C29" s="8" t="s">
        <v>35</v>
      </c>
      <c r="D29" s="18"/>
    </row>
    <row r="30" spans="1:4" ht="36" customHeight="1" x14ac:dyDescent="0.25">
      <c r="A30" s="8" t="s">
        <v>15</v>
      </c>
      <c r="B30" s="10" t="s">
        <v>37</v>
      </c>
      <c r="C30" s="8" t="s">
        <v>35</v>
      </c>
      <c r="D30" s="18">
        <v>1321</v>
      </c>
    </row>
    <row r="31" spans="1:4" ht="36.75" customHeight="1" x14ac:dyDescent="0.25">
      <c r="A31" s="6">
        <v>10</v>
      </c>
      <c r="B31" s="7" t="s">
        <v>38</v>
      </c>
      <c r="C31" s="8" t="s">
        <v>39</v>
      </c>
      <c r="D31" s="18">
        <v>6080</v>
      </c>
    </row>
    <row r="32" spans="1:4" ht="34.5" customHeight="1" x14ac:dyDescent="0.25">
      <c r="A32" s="8" t="s">
        <v>7</v>
      </c>
      <c r="B32" s="10" t="s">
        <v>36</v>
      </c>
      <c r="C32" s="8" t="s">
        <v>39</v>
      </c>
      <c r="D32" s="18"/>
    </row>
    <row r="33" spans="1:4" ht="27.75" customHeight="1" x14ac:dyDescent="0.25">
      <c r="A33" s="8" t="s">
        <v>15</v>
      </c>
      <c r="B33" s="10" t="s">
        <v>37</v>
      </c>
      <c r="C33" s="8" t="s">
        <v>39</v>
      </c>
      <c r="D33" s="18">
        <v>6080</v>
      </c>
    </row>
    <row r="34" spans="1:4" ht="36.75" customHeight="1" x14ac:dyDescent="0.25">
      <c r="A34" s="6">
        <v>11</v>
      </c>
      <c r="B34" s="7" t="s">
        <v>40</v>
      </c>
      <c r="C34" s="9"/>
      <c r="D34" s="9"/>
    </row>
    <row r="35" spans="1:4" ht="24" customHeight="1" x14ac:dyDescent="0.25">
      <c r="A35" s="8" t="s">
        <v>7</v>
      </c>
      <c r="B35" s="10" t="s">
        <v>36</v>
      </c>
      <c r="C35" s="8" t="s">
        <v>41</v>
      </c>
      <c r="D35" s="9"/>
    </row>
    <row r="36" spans="1:4" ht="28.5" customHeight="1" x14ac:dyDescent="0.25">
      <c r="A36" s="8" t="s">
        <v>15</v>
      </c>
      <c r="B36" s="10" t="s">
        <v>37</v>
      </c>
      <c r="C36" s="8" t="s">
        <v>42</v>
      </c>
      <c r="D36" s="9"/>
    </row>
  </sheetData>
  <mergeCells count="2">
    <mergeCell ref="C1:D1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335B-F9F7-4F83-B3C2-EC7AF32D3A1A}">
  <dimension ref="A1:L36"/>
  <sheetViews>
    <sheetView tabSelected="1" topLeftCell="A10" workbookViewId="0">
      <selection activeCell="G19" sqref="G19"/>
    </sheetView>
  </sheetViews>
  <sheetFormatPr defaultRowHeight="15" x14ac:dyDescent="0.25"/>
  <cols>
    <col min="1" max="1" width="4.140625" customWidth="1"/>
    <col min="2" max="2" width="73.140625" customWidth="1"/>
    <col min="3" max="3" width="21.140625" customWidth="1"/>
    <col min="4" max="4" width="18.7109375" customWidth="1"/>
  </cols>
  <sheetData>
    <row r="1" spans="1:4" ht="78.75" customHeight="1" x14ac:dyDescent="0.25">
      <c r="C1" s="20" t="s">
        <v>43</v>
      </c>
      <c r="D1" s="20"/>
    </row>
    <row r="2" spans="1:4" x14ac:dyDescent="0.25">
      <c r="C2" s="19"/>
      <c r="D2" s="19"/>
    </row>
    <row r="3" spans="1:4" x14ac:dyDescent="0.25">
      <c r="A3" s="1"/>
      <c r="D3" s="1" t="s">
        <v>0</v>
      </c>
    </row>
    <row r="4" spans="1:4" ht="38.25" customHeight="1" x14ac:dyDescent="0.25">
      <c r="A4" s="3"/>
    </row>
    <row r="5" spans="1:4" ht="21.75" customHeight="1" x14ac:dyDescent="0.25">
      <c r="A5" s="21" t="s">
        <v>1</v>
      </c>
      <c r="B5" s="21"/>
      <c r="C5" s="21"/>
      <c r="D5" s="21"/>
    </row>
    <row r="6" spans="1:4" ht="20.25" customHeight="1" x14ac:dyDescent="0.25">
      <c r="A6" s="2"/>
    </row>
    <row r="7" spans="1:4" ht="36.75" customHeight="1" x14ac:dyDescent="0.25">
      <c r="A7" s="4"/>
      <c r="B7" s="5" t="s">
        <v>2</v>
      </c>
      <c r="C7" s="5" t="s">
        <v>3</v>
      </c>
      <c r="D7" s="12" t="s">
        <v>4</v>
      </c>
    </row>
    <row r="8" spans="1:4" ht="67.5" customHeight="1" x14ac:dyDescent="0.25">
      <c r="A8" s="6">
        <v>1</v>
      </c>
      <c r="B8" s="17" t="s">
        <v>5</v>
      </c>
      <c r="C8" s="16" t="s">
        <v>6</v>
      </c>
      <c r="D8" s="24">
        <v>30495</v>
      </c>
    </row>
    <row r="9" spans="1:4" ht="30" customHeight="1" x14ac:dyDescent="0.25">
      <c r="A9" s="8" t="s">
        <v>7</v>
      </c>
      <c r="B9" s="14" t="s">
        <v>8</v>
      </c>
      <c r="C9" s="16" t="s">
        <v>6</v>
      </c>
      <c r="D9" s="23">
        <v>30495</v>
      </c>
    </row>
    <row r="10" spans="1:4" ht="33.75" customHeight="1" x14ac:dyDescent="0.25">
      <c r="A10" s="8" t="s">
        <v>9</v>
      </c>
      <c r="B10" s="14" t="s">
        <v>10</v>
      </c>
      <c r="C10" s="16" t="s">
        <v>6</v>
      </c>
      <c r="D10" s="23"/>
    </row>
    <row r="11" spans="1:4" ht="27.75" customHeight="1" x14ac:dyDescent="0.25">
      <c r="A11" s="8" t="s">
        <v>11</v>
      </c>
      <c r="B11" s="14" t="s">
        <v>12</v>
      </c>
      <c r="C11" s="16" t="s">
        <v>6</v>
      </c>
      <c r="D11" s="23">
        <v>28757</v>
      </c>
    </row>
    <row r="12" spans="1:4" ht="32.25" customHeight="1" x14ac:dyDescent="0.25">
      <c r="A12" s="8" t="s">
        <v>13</v>
      </c>
      <c r="B12" s="14" t="s">
        <v>14</v>
      </c>
      <c r="C12" s="16" t="s">
        <v>6</v>
      </c>
      <c r="D12" s="23">
        <v>1738</v>
      </c>
    </row>
    <row r="13" spans="1:4" ht="30" customHeight="1" x14ac:dyDescent="0.25">
      <c r="A13" s="8" t="s">
        <v>15</v>
      </c>
      <c r="B13" s="14" t="s">
        <v>16</v>
      </c>
      <c r="C13" s="16" t="s">
        <v>6</v>
      </c>
      <c r="D13" s="14"/>
    </row>
    <row r="14" spans="1:4" ht="29.25" customHeight="1" x14ac:dyDescent="0.25">
      <c r="A14" s="8" t="s">
        <v>17</v>
      </c>
      <c r="B14" s="14" t="s">
        <v>18</v>
      </c>
      <c r="C14" s="16" t="s">
        <v>6</v>
      </c>
      <c r="D14" s="14"/>
    </row>
    <row r="15" spans="1:4" ht="23.25" customHeight="1" x14ac:dyDescent="0.25">
      <c r="A15" s="8" t="s">
        <v>19</v>
      </c>
      <c r="B15" s="14" t="s">
        <v>20</v>
      </c>
      <c r="C15" s="16" t="s">
        <v>6</v>
      </c>
      <c r="D15" s="14"/>
    </row>
    <row r="16" spans="1:4" ht="24" customHeight="1" x14ac:dyDescent="0.25">
      <c r="A16" s="6">
        <v>2</v>
      </c>
      <c r="B16" s="17" t="s">
        <v>21</v>
      </c>
      <c r="C16" s="16" t="s">
        <v>6</v>
      </c>
      <c r="D16" s="14">
        <v>0</v>
      </c>
    </row>
    <row r="17" spans="1:12" ht="28.5" customHeight="1" x14ac:dyDescent="0.25">
      <c r="A17" s="6">
        <v>3</v>
      </c>
      <c r="B17" s="17" t="s">
        <v>22</v>
      </c>
      <c r="C17" s="16" t="s">
        <v>6</v>
      </c>
      <c r="D17" s="25">
        <v>732</v>
      </c>
    </row>
    <row r="18" spans="1:12" ht="30" customHeight="1" x14ac:dyDescent="0.25">
      <c r="A18" s="6">
        <v>4</v>
      </c>
      <c r="B18" s="17" t="s">
        <v>23</v>
      </c>
      <c r="C18" s="16" t="s">
        <v>6</v>
      </c>
      <c r="D18" s="15">
        <f>+D19+D22+D23</f>
        <v>15999</v>
      </c>
      <c r="L18" s="22"/>
    </row>
    <row r="19" spans="1:12" ht="32.25" customHeight="1" x14ac:dyDescent="0.25">
      <c r="A19" s="8" t="s">
        <v>7</v>
      </c>
      <c r="B19" s="14" t="s">
        <v>24</v>
      </c>
      <c r="C19" s="16" t="s">
        <v>6</v>
      </c>
      <c r="D19" s="23">
        <f>6524+225</f>
        <v>6749</v>
      </c>
      <c r="L19" s="22"/>
    </row>
    <row r="20" spans="1:12" ht="27" customHeight="1" x14ac:dyDescent="0.25">
      <c r="A20" s="8" t="s">
        <v>15</v>
      </c>
      <c r="B20" s="14" t="s">
        <v>25</v>
      </c>
      <c r="C20" s="16" t="s">
        <v>6</v>
      </c>
      <c r="D20" s="14"/>
      <c r="L20" s="22"/>
    </row>
    <row r="21" spans="1:12" ht="31.5" customHeight="1" x14ac:dyDescent="0.25">
      <c r="A21" s="8" t="s">
        <v>17</v>
      </c>
      <c r="B21" s="14" t="s">
        <v>26</v>
      </c>
      <c r="C21" s="16" t="s">
        <v>6</v>
      </c>
      <c r="D21" s="14"/>
      <c r="L21" s="22"/>
    </row>
    <row r="22" spans="1:12" ht="27.75" customHeight="1" x14ac:dyDescent="0.25">
      <c r="A22" s="8" t="s">
        <v>19</v>
      </c>
      <c r="B22" s="14" t="s">
        <v>27</v>
      </c>
      <c r="C22" s="16" t="s">
        <v>6</v>
      </c>
      <c r="D22" s="23">
        <v>5679</v>
      </c>
    </row>
    <row r="23" spans="1:12" ht="27.75" customHeight="1" x14ac:dyDescent="0.25">
      <c r="A23" s="8" t="s">
        <v>28</v>
      </c>
      <c r="B23" s="14" t="s">
        <v>29</v>
      </c>
      <c r="C23" s="16" t="s">
        <v>6</v>
      </c>
      <c r="D23" s="23">
        <f>1263+834+951+523</f>
        <v>3571</v>
      </c>
    </row>
    <row r="24" spans="1:12" ht="53.25" customHeight="1" x14ac:dyDescent="0.25">
      <c r="A24" s="6">
        <v>5</v>
      </c>
      <c r="B24" s="17" t="s">
        <v>30</v>
      </c>
      <c r="C24" s="16" t="s">
        <v>6</v>
      </c>
      <c r="D24" s="14"/>
    </row>
    <row r="25" spans="1:12" ht="42.75" customHeight="1" x14ac:dyDescent="0.25">
      <c r="A25" s="6">
        <v>6</v>
      </c>
      <c r="B25" s="17" t="s">
        <v>31</v>
      </c>
      <c r="C25" s="16" t="s">
        <v>6</v>
      </c>
      <c r="D25" s="14"/>
    </row>
    <row r="26" spans="1:12" ht="29.25" customHeight="1" x14ac:dyDescent="0.25">
      <c r="A26" s="6">
        <v>7</v>
      </c>
      <c r="B26" s="17" t="s">
        <v>32</v>
      </c>
      <c r="C26" s="16" t="s">
        <v>6</v>
      </c>
      <c r="D26" s="14"/>
    </row>
    <row r="27" spans="1:12" ht="26.25" customHeight="1" x14ac:dyDescent="0.25">
      <c r="A27" s="6">
        <v>8</v>
      </c>
      <c r="B27" s="17" t="s">
        <v>33</v>
      </c>
      <c r="C27" s="16" t="s">
        <v>6</v>
      </c>
      <c r="D27" s="14"/>
    </row>
    <row r="28" spans="1:12" ht="34.5" customHeight="1" x14ac:dyDescent="0.25">
      <c r="A28" s="6">
        <v>9</v>
      </c>
      <c r="B28" s="17" t="s">
        <v>34</v>
      </c>
      <c r="C28" s="16" t="s">
        <v>35</v>
      </c>
      <c r="D28" s="18">
        <v>1321</v>
      </c>
    </row>
    <row r="29" spans="1:12" ht="27.75" customHeight="1" x14ac:dyDescent="0.25">
      <c r="A29" s="8" t="s">
        <v>7</v>
      </c>
      <c r="B29" s="10" t="s">
        <v>36</v>
      </c>
      <c r="C29" s="8" t="s">
        <v>35</v>
      </c>
      <c r="D29" s="18"/>
    </row>
    <row r="30" spans="1:12" ht="36" customHeight="1" x14ac:dyDescent="0.25">
      <c r="A30" s="8" t="s">
        <v>15</v>
      </c>
      <c r="B30" s="10" t="s">
        <v>37</v>
      </c>
      <c r="C30" s="8" t="s">
        <v>35</v>
      </c>
      <c r="D30" s="18">
        <v>1321</v>
      </c>
    </row>
    <row r="31" spans="1:12" ht="36.75" customHeight="1" x14ac:dyDescent="0.25">
      <c r="A31" s="6">
        <v>10</v>
      </c>
      <c r="B31" s="7" t="s">
        <v>38</v>
      </c>
      <c r="C31" s="8" t="s">
        <v>39</v>
      </c>
      <c r="D31" s="18">
        <v>6080</v>
      </c>
    </row>
    <row r="32" spans="1:12" ht="34.5" customHeight="1" x14ac:dyDescent="0.25">
      <c r="A32" s="8" t="s">
        <v>7</v>
      </c>
      <c r="B32" s="10" t="s">
        <v>36</v>
      </c>
      <c r="C32" s="8" t="s">
        <v>39</v>
      </c>
      <c r="D32" s="18"/>
    </row>
    <row r="33" spans="1:4" ht="27.75" customHeight="1" x14ac:dyDescent="0.25">
      <c r="A33" s="8" t="s">
        <v>15</v>
      </c>
      <c r="B33" s="10" t="s">
        <v>37</v>
      </c>
      <c r="C33" s="8" t="s">
        <v>39</v>
      </c>
      <c r="D33" s="18">
        <v>6080</v>
      </c>
    </row>
    <row r="34" spans="1:4" ht="36.75" customHeight="1" x14ac:dyDescent="0.25">
      <c r="A34" s="6">
        <v>11</v>
      </c>
      <c r="B34" s="7" t="s">
        <v>40</v>
      </c>
      <c r="C34" s="9"/>
      <c r="D34" s="9"/>
    </row>
    <row r="35" spans="1:4" ht="24" customHeight="1" x14ac:dyDescent="0.25">
      <c r="A35" s="8" t="s">
        <v>7</v>
      </c>
      <c r="B35" s="10" t="s">
        <v>36</v>
      </c>
      <c r="C35" s="8" t="s">
        <v>41</v>
      </c>
      <c r="D35" s="9"/>
    </row>
    <row r="36" spans="1:4" ht="28.5" customHeight="1" x14ac:dyDescent="0.25">
      <c r="A36" s="8" t="s">
        <v>15</v>
      </c>
      <c r="B36" s="10" t="s">
        <v>37</v>
      </c>
      <c r="C36" s="8" t="s">
        <v>42</v>
      </c>
      <c r="D36" s="9"/>
    </row>
  </sheetData>
  <mergeCells count="2">
    <mergeCell ref="C1:D1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1-ին եռ․ 2024</vt:lpstr>
      <vt:lpstr>2-րդ եռ․ 2024</vt:lpstr>
      <vt:lpstr>3-րդ եռ․ 2024</vt:lpstr>
      <vt:lpstr>4-րդ եռ․ 2024</vt:lpstr>
      <vt:lpstr>1-ին եռ․ 2025</vt:lpstr>
      <vt:lpstr>2-րդ եռ․ 2025</vt:lpstr>
      <vt:lpstr>1-ին եռ․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2026-05-15T13:10:08Z</dcterms:modified>
</cp:coreProperties>
</file>